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echner-stegkna\Desktop\2026\11.3-26-29 Winterdienstleistungen\Vergabeunterlagen\"/>
    </mc:Choice>
  </mc:AlternateContent>
  <bookViews>
    <workbookView xWindow="-120" yWindow="-120" windowWidth="29040" windowHeight="17520" tabRatio="701"/>
  </bookViews>
  <sheets>
    <sheet name="Zsfg.Preis je Einsatz - Los 5" sheetId="19" r:id="rId1"/>
    <sheet name="Amy-Johnson-Gymnasium+SH" sheetId="12" r:id="rId2"/>
    <sheet name="Humboldt-Gymnasium+SH" sheetId="13" r:id="rId3"/>
    <sheet name="OSZ Schönefeld" sheetId="14" r:id="rId4"/>
    <sheet name=" RW Schulzendorf, Neubau" sheetId="23" r:id="rId5"/>
    <sheet name="RW Schulzendorf RW Altbau" sheetId="24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0" i="19" l="1"/>
  <c r="E10" i="19"/>
  <c r="N10" i="14"/>
  <c r="N13" i="13"/>
  <c r="N21" i="13"/>
  <c r="N13" i="12"/>
  <c r="N24" i="12"/>
  <c r="E13" i="13"/>
  <c r="N25" i="12" l="1"/>
  <c r="N7" i="24"/>
  <c r="C9" i="19" s="1"/>
  <c r="D9" i="19" l="1"/>
  <c r="E9" i="19" s="1"/>
  <c r="E7" i="24" l="1"/>
  <c r="E14" i="23"/>
  <c r="E10" i="14"/>
  <c r="N14" i="23" l="1"/>
  <c r="C8" i="19" s="1"/>
  <c r="D8" i="19" l="1"/>
  <c r="E8" i="19" s="1"/>
  <c r="C7" i="19" l="1"/>
  <c r="D7" i="19" s="1"/>
  <c r="E7" i="19" s="1"/>
  <c r="N22" i="13" l="1"/>
  <c r="C6" i="19" s="1"/>
  <c r="C5" i="19"/>
  <c r="D5" i="19" s="1"/>
  <c r="E5" i="19" s="1"/>
  <c r="D6" i="19" l="1"/>
  <c r="E21" i="13"/>
  <c r="E24" i="12"/>
  <c r="E6" i="19" l="1"/>
  <c r="D10" i="19"/>
</calcChain>
</file>

<file path=xl/sharedStrings.xml><?xml version="1.0" encoding="utf-8"?>
<sst xmlns="http://schemas.openxmlformats.org/spreadsheetml/2006/main" count="129" uniqueCount="77">
  <si>
    <t>Leistungsort</t>
  </si>
  <si>
    <t>Leistungsumfang</t>
  </si>
  <si>
    <t>Preis je Einsatz/ netto</t>
  </si>
  <si>
    <t>Gesamtfläche in m²</t>
  </si>
  <si>
    <t>Abtransport von Schneemassen, wenn Parkplatzkapazität nicht mehr ausreicht</t>
  </si>
  <si>
    <t>Summe netto</t>
  </si>
  <si>
    <t>Summe netto:</t>
  </si>
  <si>
    <t>Sonderleistung (nach Abstimmung mit Auftraggeber durchzuführen)</t>
  </si>
  <si>
    <t>Leistungsbeschreibung Winterdienst - Gymnasium Schönefeld, Pestalozzistraße 1, 12529 Schönefeld, einschl. Sporthalle</t>
  </si>
  <si>
    <t>Mo - Fr bis 07:00 Uhr</t>
  </si>
  <si>
    <t>alle gelb hinterlegten Felder sind auszufüllen</t>
  </si>
  <si>
    <t>Gesamtfläche m²</t>
  </si>
  <si>
    <t>Leistungsort Gymnasium</t>
  </si>
  <si>
    <t>Leistungsort Sporthalle</t>
  </si>
  <si>
    <t>Gehweg Pestalozzistraße bis Grundstücksende / Eingangsbereich + Parkplätze vor Haupteingang</t>
  </si>
  <si>
    <t>Mo - Fr bis 07:00Uhr</t>
  </si>
  <si>
    <t>Leistungsbeschreibung Winterdienst - Humboldt-Gymnasium Eichwalde, Bahnhofstraße 79/80 und Sporthalle, Stubenrauchstraße 15732 Eichwalde</t>
  </si>
  <si>
    <t>Zuwegung von Kindertagesstätte bis Eingang Sporthalle</t>
  </si>
  <si>
    <t xml:space="preserve">Mo - Sa in der Zeit von 07:00 Uhr bis 20:00 Uhr </t>
  </si>
  <si>
    <t>Gehwege (Alt-Schönefeld / Pestalozzistraße)</t>
  </si>
  <si>
    <t>Haupteingang /  Lehrerparkplatz / Strecke Schulgelände-Sporthalle</t>
  </si>
  <si>
    <t>Leistungsort und Umfang am Wochenende und Feiertag</t>
  </si>
  <si>
    <t>Objekt</t>
  </si>
  <si>
    <t>Anschrift</t>
  </si>
  <si>
    <t>Preis je Einsatz netto</t>
  </si>
  <si>
    <t>19% MwSt.</t>
  </si>
  <si>
    <t>Preis je Einsatz brutto</t>
  </si>
  <si>
    <t>Gesamtsumme</t>
  </si>
  <si>
    <t>Pestalozzistraße 1, 12529 Schönefeld</t>
  </si>
  <si>
    <t>Summe gesamt:</t>
  </si>
  <si>
    <t>Summe gesamt Gymnasium und Sporthalle:</t>
  </si>
  <si>
    <t>Einfahrt, Hoffläche und Stellplätze, Wege zu den Mülltonnen (Betonsteinpflaster)</t>
  </si>
  <si>
    <t>Leistungsbeschreibung Winterdienst -Rettungswache Schulzendorf, Dorfstraße 4, 15732 Schulzendorf</t>
  </si>
  <si>
    <t>Tag und Nacht, 24 h</t>
  </si>
  <si>
    <t>(Rettungswache)</t>
  </si>
  <si>
    <t>(Kat.-Schutz)</t>
  </si>
  <si>
    <t xml:space="preserve">davon 60%        Rettungswache  </t>
  </si>
  <si>
    <t>davon 40%       Katatrophenschutz</t>
  </si>
  <si>
    <t xml:space="preserve">Zuschläge für Einsätze an Sonn- und Feiertagen in % je Mitarbeiter je Stunde </t>
  </si>
  <si>
    <t>%</t>
  </si>
  <si>
    <t>Dorfstraße 4, 15732 Schulzendorf</t>
  </si>
  <si>
    <t>Leistungsbeschreibung Winterdienst - Oberstufenzentrum Schönefeld, Am Seegraben 84, 12529 Schönefeld</t>
  </si>
  <si>
    <t>Die Rechnungslegung erfolgt bitte gleich zu 60% an die JUH</t>
  </si>
  <si>
    <t>Johanniter Unfallhilfe e.V.</t>
  </si>
  <si>
    <t>Regionalverband Südbrandenburg</t>
  </si>
  <si>
    <t>Werner-Seelenbinder Str. 44</t>
  </si>
  <si>
    <t>03048Cottbus</t>
  </si>
  <si>
    <t>Leistungsbeschreibung Winterdienst -Rettungswache Schulzendorf, Rosa-Luxemburg-Str. 87, 15732 Schulzendorf</t>
  </si>
  <si>
    <t>815 m²</t>
  </si>
  <si>
    <t>Einfahrt, Hoffläche und Stellplätze, Wege zu den Mülltonnen (Betonfläche)</t>
  </si>
  <si>
    <t>Leistung Montag - Freitag</t>
  </si>
  <si>
    <t>Gehweg</t>
  </si>
  <si>
    <t>Parkplätze, Hauptzuwegungen</t>
  </si>
  <si>
    <t>Leistungsumfang Schule Montag - Freitag</t>
  </si>
  <si>
    <t>Leistungsumfang Sporthalle</t>
  </si>
  <si>
    <t>Hauptzuwegungen Schulhof und Gebäude, Fahrradstellplatz</t>
  </si>
  <si>
    <t>Gehweg Humboldtstraße / Bahnhofstraße</t>
  </si>
  <si>
    <t>Samstag und Sonntag bis 09:00 Uhr, von 09:00 - 22:00 Uhr bei Neuschnee</t>
  </si>
  <si>
    <t xml:space="preserve">Mo-Fr bis 7:00 und ab 15:00  - 22:00 Uhr </t>
  </si>
  <si>
    <t>Rettungswache Schulzendorf Neubau</t>
  </si>
  <si>
    <t>Rettungswache Schulzendorf Altbau</t>
  </si>
  <si>
    <t>Samstag, Sonn- und Feiertag bis 09:00 Uhr, von 09:00 - 20:00 Uhr bei Neuschnee</t>
  </si>
  <si>
    <t>Sonn- und Feiertag in der Zeit von 08:00 - 20:00 Uhr</t>
  </si>
  <si>
    <t>Leistungen Samstag, Sonntag und Feiertag</t>
  </si>
  <si>
    <t>Rosa-Luxemburg-Str. 87, 15732 Schulzendorf</t>
  </si>
  <si>
    <t>Oberstufenzentrum Schönefeld</t>
  </si>
  <si>
    <t xml:space="preserve">Humboldt-Gymnasium und Sporthalle </t>
  </si>
  <si>
    <t>Bahnhofstr. 79/80 + Stubenrauchstr. 75, 15732 Eichwalde</t>
  </si>
  <si>
    <t>Leistungsumfang Schule Samstag, Sonntag, Feiertag</t>
  </si>
  <si>
    <t>Zusammenfassung Preis je Einsatz alle Objekte - Los 5</t>
  </si>
  <si>
    <t>Winterdienst inklusive Haftpflichtversicherung unter Berücksichtigung der gültigen Straßenreinigungssatzung der Gemeinde Schönefeld</t>
  </si>
  <si>
    <t xml:space="preserve">Preis/ m³
(netto):  </t>
  </si>
  <si>
    <t>Winterdienst inklusive Haftpflichtversicherung unter Berücksichtigung der gültigen Straßenreinigungssatzung der Gemeinde Eichwalde</t>
  </si>
  <si>
    <t>Abtransport von Schneemassen, wenn Platzkapazität nicht mehr ausreicht</t>
  </si>
  <si>
    <t>Amy-Johnson-Gymnasium und Sporthalle</t>
  </si>
  <si>
    <t>Am Seegraben 84, 12529 Schönefeld</t>
  </si>
  <si>
    <t>Mo - Fr bis 07:00 Uhr und weiterhin bis 20:00 Uhr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</si>
</sst>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#,##0.00\ &quot;€&quot;"/>
    <numFmt numFmtId="165" formatCode="_-* #,##0.00&quot; €&quot;_-;\-* #,##0.00&quot; €&quot;_-;_-* \-??&quot; €&quot;_-;_-@_-"/>
  </numFmts>
  <fonts count="3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14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8"/>
      <color indexed="62"/>
      <name val="Cambria"/>
      <family val="2"/>
    </font>
    <font>
      <u/>
      <sz val="10"/>
      <color indexed="12"/>
      <name val="Arial"/>
      <family val="2"/>
    </font>
    <font>
      <sz val="11"/>
      <color rgb="FF006100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6"/>
        <bgColor indexed="9"/>
      </patternFill>
    </fill>
    <fill>
      <patternFill patternType="solid">
        <fgColor indexed="27"/>
        <bgColor indexed="41"/>
      </patternFill>
    </fill>
    <fill>
      <patternFill patternType="solid">
        <fgColor indexed="22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43"/>
        <bgColor indexed="26"/>
      </patternFill>
    </fill>
    <fill>
      <patternFill patternType="solid">
        <fgColor indexed="44"/>
        <bgColor indexed="31"/>
      </patternFill>
    </fill>
    <fill>
      <patternFill patternType="solid">
        <fgColor indexed="49"/>
        <bgColor indexed="40"/>
      </patternFill>
    </fill>
    <fill>
      <patternFill patternType="solid">
        <fgColor indexed="19"/>
        <bgColor indexed="23"/>
      </patternFill>
    </fill>
    <fill>
      <patternFill patternType="solid">
        <fgColor indexed="54"/>
        <bgColor indexed="23"/>
      </patternFill>
    </fill>
    <fill>
      <patternFill patternType="solid">
        <fgColor indexed="53"/>
        <bgColor indexed="52"/>
      </patternFill>
    </fill>
    <fill>
      <patternFill patternType="solid">
        <fgColor indexed="42"/>
        <bgColor indexed="27"/>
      </patternFill>
    </fill>
    <fill>
      <patternFill patternType="solid">
        <fgColor indexed="45"/>
        <bgColor indexed="29"/>
      </patternFill>
    </fill>
    <fill>
      <patternFill patternType="solid">
        <fgColor indexed="55"/>
        <bgColor indexed="23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99">
    <xf numFmtId="0" fontId="0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10" fillId="3" borderId="24" applyNumberFormat="0" applyAlignment="0" applyProtection="0"/>
    <xf numFmtId="0" fontId="10" fillId="3" borderId="24" applyNumberFormat="0" applyAlignment="0" applyProtection="0"/>
    <xf numFmtId="0" fontId="11" fillId="3" borderId="25" applyNumberFormat="0" applyAlignment="0" applyProtection="0"/>
    <xf numFmtId="0" fontId="11" fillId="3" borderId="25" applyNumberFormat="0" applyAlignment="0" applyProtection="0"/>
    <xf numFmtId="0" fontId="12" fillId="4" borderId="25" applyNumberFormat="0" applyAlignment="0" applyProtection="0"/>
    <xf numFmtId="0" fontId="12" fillId="4" borderId="25" applyNumberFormat="0" applyAlignment="0" applyProtection="0"/>
    <xf numFmtId="0" fontId="13" fillId="0" borderId="26" applyNumberFormat="0" applyFill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165" fontId="7" fillId="0" borderId="0" applyFill="0" applyBorder="0" applyAlignment="0" applyProtection="0"/>
    <xf numFmtId="165" fontId="7" fillId="0" borderId="0" applyFill="0" applyBorder="0" applyAlignment="0" applyProtection="0"/>
    <xf numFmtId="44" fontId="7" fillId="0" borderId="0" applyFont="0" applyFill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7" fillId="5" borderId="27" applyNumberFormat="0" applyAlignment="0" applyProtection="0"/>
    <xf numFmtId="0" fontId="7" fillId="5" borderId="27" applyNumberFormat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1" fillId="0" borderId="28" applyNumberFormat="0" applyFill="0" applyAlignment="0" applyProtection="0"/>
    <xf numFmtId="0" fontId="21" fillId="0" borderId="28" applyNumberFormat="0" applyFill="0" applyAlignment="0" applyProtection="0"/>
    <xf numFmtId="0" fontId="22" fillId="0" borderId="29" applyNumberFormat="0" applyFill="0" applyAlignment="0" applyProtection="0"/>
    <xf numFmtId="0" fontId="22" fillId="0" borderId="29" applyNumberFormat="0" applyFill="0" applyAlignment="0" applyProtection="0"/>
    <xf numFmtId="0" fontId="23" fillId="0" borderId="30" applyNumberFormat="0" applyFill="0" applyAlignment="0" applyProtection="0"/>
    <xf numFmtId="0" fontId="23" fillId="0" borderId="30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8" fillId="0" borderId="31" applyNumberFormat="0" applyFill="0" applyAlignment="0" applyProtection="0"/>
    <xf numFmtId="0" fontId="18" fillId="0" borderId="31" applyNumberFormat="0" applyFill="0" applyAlignment="0" applyProtection="0"/>
    <xf numFmtId="44" fontId="7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17" borderId="32" applyNumberFormat="0" applyAlignment="0" applyProtection="0"/>
    <xf numFmtId="0" fontId="20" fillId="17" borderId="32" applyNumberFormat="0" applyAlignment="0" applyProtection="0"/>
    <xf numFmtId="0" fontId="26" fillId="18" borderId="0" applyNumberFormat="0" applyBorder="0" applyAlignment="0" applyProtection="0"/>
  </cellStyleXfs>
  <cellXfs count="332">
    <xf numFmtId="0" fontId="0" fillId="0" borderId="0" xfId="0"/>
    <xf numFmtId="0" fontId="0" fillId="0" borderId="0" xfId="0" applyBorder="1" applyAlignment="1"/>
    <xf numFmtId="0" fontId="0" fillId="0" borderId="0" xfId="0" applyBorder="1"/>
    <xf numFmtId="0" fontId="1" fillId="0" borderId="0" xfId="0" applyFont="1" applyBorder="1" applyAlignment="1">
      <alignment horizontal="center"/>
    </xf>
    <xf numFmtId="8" fontId="0" fillId="0" borderId="0" xfId="0" applyNumberFormat="1" applyBorder="1" applyAlignment="1">
      <alignment vertical="top"/>
    </xf>
    <xf numFmtId="0" fontId="0" fillId="0" borderId="2" xfId="0" applyBorder="1" applyAlignment="1">
      <alignment vertical="center" wrapText="1"/>
    </xf>
    <xf numFmtId="0" fontId="0" fillId="0" borderId="0" xfId="0"/>
    <xf numFmtId="0" fontId="0" fillId="2" borderId="18" xfId="0" applyFill="1" applyBorder="1"/>
    <xf numFmtId="0" fontId="0" fillId="2" borderId="19" xfId="0" applyFill="1" applyBorder="1"/>
    <xf numFmtId="0" fontId="1" fillId="2" borderId="17" xfId="0" applyFont="1" applyFill="1" applyBorder="1"/>
    <xf numFmtId="0" fontId="0" fillId="0" borderId="0" xfId="0" applyBorder="1" applyAlignment="1">
      <alignment horizontal="center" vertical="center" wrapText="1"/>
    </xf>
    <xf numFmtId="0" fontId="1" fillId="0" borderId="2" xfId="0" applyFont="1" applyBorder="1" applyAlignment="1">
      <alignment horizontal="right"/>
    </xf>
    <xf numFmtId="0" fontId="0" fillId="0" borderId="0" xfId="0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center" vertical="center"/>
    </xf>
    <xf numFmtId="0" fontId="0" fillId="0" borderId="0" xfId="0"/>
    <xf numFmtId="4" fontId="1" fillId="0" borderId="0" xfId="0" applyNumberFormat="1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right"/>
    </xf>
    <xf numFmtId="8" fontId="1" fillId="0" borderId="0" xfId="0" applyNumberFormat="1" applyFont="1" applyBorder="1" applyAlignment="1">
      <alignment horizontal="center" vertical="top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vertical="center" wrapText="1"/>
    </xf>
    <xf numFmtId="0" fontId="0" fillId="0" borderId="0" xfId="0"/>
    <xf numFmtId="0" fontId="2" fillId="0" borderId="0" xfId="2" applyFont="1" applyAlignment="1">
      <alignment vertical="center"/>
    </xf>
    <xf numFmtId="0" fontId="29" fillId="0" borderId="0" xfId="2" applyFont="1" applyAlignment="1">
      <alignment vertical="center"/>
    </xf>
    <xf numFmtId="0" fontId="29" fillId="0" borderId="0" xfId="2" applyFont="1" applyAlignment="1">
      <alignment horizontal="center" vertical="center" wrapText="1"/>
    </xf>
    <xf numFmtId="0" fontId="4" fillId="0" borderId="0" xfId="2" applyFont="1" applyAlignment="1">
      <alignment vertical="center"/>
    </xf>
    <xf numFmtId="0" fontId="4" fillId="0" borderId="0" xfId="2" applyFont="1" applyAlignment="1">
      <alignment horizontal="center" vertical="center" wrapText="1"/>
    </xf>
    <xf numFmtId="0" fontId="30" fillId="20" borderId="34" xfId="2" applyFont="1" applyFill="1" applyBorder="1" applyAlignment="1">
      <alignment horizontal="center" vertical="center"/>
    </xf>
    <xf numFmtId="0" fontId="30" fillId="20" borderId="34" xfId="2" applyFont="1" applyFill="1" applyBorder="1" applyAlignment="1">
      <alignment horizontal="center" vertical="center" wrapText="1"/>
    </xf>
    <xf numFmtId="4" fontId="4" fillId="0" borderId="35" xfId="2" applyNumberFormat="1" applyFont="1" applyBorder="1" applyAlignment="1">
      <alignment horizontal="center" vertical="center" wrapText="1"/>
    </xf>
    <xf numFmtId="0" fontId="4" fillId="0" borderId="35" xfId="2" applyFont="1" applyFill="1" applyBorder="1" applyAlignment="1">
      <alignment vertical="center"/>
    </xf>
    <xf numFmtId="0" fontId="4" fillId="0" borderId="33" xfId="2" applyFont="1" applyFill="1" applyBorder="1" applyAlignment="1">
      <alignment vertical="center"/>
    </xf>
    <xf numFmtId="4" fontId="4" fillId="0" borderId="33" xfId="2" applyNumberFormat="1" applyFont="1" applyBorder="1" applyAlignment="1">
      <alignment horizontal="center" vertical="center" wrapText="1"/>
    </xf>
    <xf numFmtId="0" fontId="4" fillId="0" borderId="36" xfId="2" applyFont="1" applyFill="1" applyBorder="1" applyAlignment="1">
      <alignment vertical="center"/>
    </xf>
    <xf numFmtId="4" fontId="4" fillId="0" borderId="36" xfId="2" applyNumberFormat="1" applyFont="1" applyBorder="1" applyAlignment="1">
      <alignment horizontal="center" vertical="center" wrapText="1"/>
    </xf>
    <xf numFmtId="0" fontId="5" fillId="20" borderId="34" xfId="2" applyFont="1" applyFill="1" applyBorder="1" applyAlignment="1">
      <alignment vertical="center"/>
    </xf>
    <xf numFmtId="164" fontId="5" fillId="20" borderId="34" xfId="2" applyNumberFormat="1" applyFont="1" applyFill="1" applyBorder="1" applyAlignment="1">
      <alignment horizontal="center" vertical="center" wrapText="1"/>
    </xf>
    <xf numFmtId="0" fontId="27" fillId="0" borderId="0" xfId="0" applyFont="1" applyAlignment="1">
      <alignment vertical="center"/>
    </xf>
    <xf numFmtId="4" fontId="4" fillId="0" borderId="0" xfId="2" applyNumberFormat="1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4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 wrapText="1"/>
    </xf>
    <xf numFmtId="0" fontId="0" fillId="0" borderId="0" xfId="0"/>
    <xf numFmtId="0" fontId="0" fillId="0" borderId="37" xfId="0" applyBorder="1"/>
    <xf numFmtId="0" fontId="0" fillId="0" borderId="38" xfId="0" applyBorder="1"/>
    <xf numFmtId="4" fontId="4" fillId="0" borderId="0" xfId="0" applyNumberFormat="1" applyFont="1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0" xfId="0"/>
    <xf numFmtId="0" fontId="1" fillId="0" borderId="18" xfId="0" applyFont="1" applyBorder="1" applyAlignment="1">
      <alignment horizontal="right"/>
    </xf>
    <xf numFmtId="0" fontId="0" fillId="0" borderId="0" xfId="0" applyBorder="1" applyAlignment="1">
      <alignment horizontal="left" wrapText="1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0" xfId="0"/>
    <xf numFmtId="0" fontId="3" fillId="0" borderId="0" xfId="0" applyFont="1"/>
    <xf numFmtId="0" fontId="0" fillId="0" borderId="0" xfId="0"/>
    <xf numFmtId="0" fontId="0" fillId="0" borderId="0" xfId="0"/>
    <xf numFmtId="0" fontId="0" fillId="0" borderId="0" xfId="0"/>
    <xf numFmtId="4" fontId="4" fillId="0" borderId="39" xfId="2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/>
    <xf numFmtId="0" fontId="0" fillId="0" borderId="0" xfId="0" applyAlignment="1"/>
    <xf numFmtId="0" fontId="0" fillId="0" borderId="10" xfId="0" applyBorder="1" applyAlignment="1">
      <alignment vertical="center" wrapText="1"/>
    </xf>
    <xf numFmtId="0" fontId="0" fillId="0" borderId="40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1" fillId="0" borderId="10" xfId="0" applyFont="1" applyBorder="1" applyAlignment="1">
      <alignment horizontal="right"/>
    </xf>
    <xf numFmtId="0" fontId="1" fillId="0" borderId="40" xfId="0" applyFont="1" applyBorder="1" applyAlignment="1">
      <alignment horizontal="right"/>
    </xf>
    <xf numFmtId="0" fontId="1" fillId="0" borderId="23" xfId="0" applyFont="1" applyBorder="1" applyAlignment="1">
      <alignment horizontal="right"/>
    </xf>
    <xf numFmtId="0" fontId="0" fillId="0" borderId="47" xfId="0" applyFill="1" applyBorder="1" applyAlignment="1" applyProtection="1">
      <alignment wrapText="1"/>
      <protection locked="0"/>
    </xf>
    <xf numFmtId="0" fontId="0" fillId="2" borderId="49" xfId="0" applyFill="1" applyBorder="1" applyAlignment="1" applyProtection="1">
      <alignment vertical="center" wrapText="1"/>
      <protection locked="0"/>
    </xf>
    <xf numFmtId="0" fontId="0" fillId="0" borderId="47" xfId="0" applyFill="1" applyBorder="1" applyAlignment="1" applyProtection="1">
      <alignment horizontal="center" wrapText="1"/>
      <protection locked="0"/>
    </xf>
    <xf numFmtId="0" fontId="0" fillId="0" borderId="47" xfId="0" applyFill="1" applyBorder="1" applyAlignment="1" applyProtection="1">
      <alignment horizontal="center" vertical="center" wrapText="1"/>
      <protection locked="0"/>
    </xf>
    <xf numFmtId="0" fontId="1" fillId="19" borderId="18" xfId="0" applyFont="1" applyFill="1" applyBorder="1" applyAlignment="1">
      <alignment horizontal="left"/>
    </xf>
    <xf numFmtId="3" fontId="1" fillId="19" borderId="18" xfId="0" applyNumberFormat="1" applyFont="1" applyFill="1" applyBorder="1" applyAlignment="1">
      <alignment horizontal="center" wrapText="1"/>
    </xf>
    <xf numFmtId="0" fontId="1" fillId="19" borderId="18" xfId="0" applyFont="1" applyFill="1" applyBorder="1" applyAlignment="1">
      <alignment horizontal="right"/>
    </xf>
    <xf numFmtId="8" fontId="1" fillId="19" borderId="18" xfId="0" applyNumberFormat="1" applyFont="1" applyFill="1" applyBorder="1" applyAlignment="1">
      <alignment horizontal="center" vertical="top"/>
    </xf>
    <xf numFmtId="0" fontId="28" fillId="0" borderId="0" xfId="0" applyFont="1" applyAlignment="1"/>
    <xf numFmtId="0" fontId="28" fillId="0" borderId="0" xfId="0" applyFont="1"/>
    <xf numFmtId="164" fontId="0" fillId="0" borderId="0" xfId="0" applyNumberFormat="1" applyBorder="1" applyAlignment="1">
      <alignment horizontal="right"/>
    </xf>
    <xf numFmtId="164" fontId="0" fillId="0" borderId="8" xfId="0" applyNumberFormat="1" applyBorder="1" applyAlignment="1">
      <alignment horizontal="right"/>
    </xf>
    <xf numFmtId="0" fontId="28" fillId="0" borderId="0" xfId="2" applyFont="1" applyAlignment="1">
      <alignment horizontal="left" vertical="center"/>
    </xf>
    <xf numFmtId="8" fontId="1" fillId="2" borderId="9" xfId="0" applyNumberFormat="1" applyFont="1" applyFill="1" applyBorder="1" applyAlignment="1" applyProtection="1">
      <alignment horizontal="right" vertical="top"/>
      <protection locked="0"/>
    </xf>
    <xf numFmtId="8" fontId="1" fillId="2" borderId="15" xfId="0" applyNumberFormat="1" applyFont="1" applyFill="1" applyBorder="1" applyAlignment="1" applyProtection="1">
      <alignment horizontal="right" vertical="top"/>
      <protection locked="0"/>
    </xf>
    <xf numFmtId="8" fontId="1" fillId="2" borderId="37" xfId="0" applyNumberFormat="1" applyFont="1" applyFill="1" applyBorder="1" applyAlignment="1" applyProtection="1">
      <alignment horizontal="right" vertical="center"/>
      <protection locked="0"/>
    </xf>
    <xf numFmtId="8" fontId="1" fillId="2" borderId="38" xfId="0" applyNumberFormat="1" applyFont="1" applyFill="1" applyBorder="1" applyAlignment="1" applyProtection="1">
      <alignment horizontal="right" vertical="center"/>
      <protection locked="0"/>
    </xf>
    <xf numFmtId="8" fontId="1" fillId="2" borderId="20" xfId="0" applyNumberFormat="1" applyFont="1" applyFill="1" applyBorder="1" applyAlignment="1" applyProtection="1">
      <alignment horizontal="right" vertical="center"/>
      <protection locked="0"/>
    </xf>
    <xf numFmtId="8" fontId="1" fillId="2" borderId="22" xfId="0" applyNumberFormat="1" applyFont="1" applyFill="1" applyBorder="1" applyAlignment="1" applyProtection="1">
      <alignment horizontal="right" vertical="center"/>
      <protection locked="0"/>
    </xf>
    <xf numFmtId="3" fontId="0" fillId="0" borderId="7" xfId="0" applyNumberFormat="1" applyBorder="1" applyAlignment="1">
      <alignment horizontal="center" vertical="center"/>
    </xf>
    <xf numFmtId="3" fontId="0" fillId="0" borderId="8" xfId="0" applyNumberFormat="1" applyBorder="1" applyAlignment="1">
      <alignment horizontal="center" vertical="center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3" fontId="1" fillId="0" borderId="17" xfId="0" applyNumberFormat="1" applyFont="1" applyBorder="1" applyAlignment="1">
      <alignment horizontal="center" wrapText="1"/>
    </xf>
    <xf numFmtId="3" fontId="1" fillId="0" borderId="19" xfId="0" applyNumberFormat="1" applyFont="1" applyBorder="1" applyAlignment="1">
      <alignment horizontal="center" wrapText="1"/>
    </xf>
    <xf numFmtId="0" fontId="1" fillId="0" borderId="17" xfId="0" applyFont="1" applyBorder="1" applyAlignment="1">
      <alignment horizontal="right"/>
    </xf>
    <xf numFmtId="0" fontId="1" fillId="0" borderId="18" xfId="0" applyFont="1" applyBorder="1" applyAlignment="1">
      <alignment horizontal="right"/>
    </xf>
    <xf numFmtId="8" fontId="1" fillId="0" borderId="17" xfId="0" applyNumberFormat="1" applyFont="1" applyBorder="1" applyAlignment="1">
      <alignment horizontal="right" vertical="top"/>
    </xf>
    <xf numFmtId="8" fontId="1" fillId="0" borderId="19" xfId="0" applyNumberFormat="1" applyFont="1" applyBorder="1" applyAlignment="1">
      <alignment horizontal="right" vertical="top"/>
    </xf>
    <xf numFmtId="0" fontId="0" fillId="0" borderId="41" xfId="0" applyBorder="1" applyAlignment="1">
      <alignment horizontal="left" vertical="center" wrapText="1"/>
    </xf>
    <xf numFmtId="0" fontId="0" fillId="0" borderId="42" xfId="0" applyBorder="1" applyAlignment="1">
      <alignment horizontal="left" vertical="center" wrapText="1"/>
    </xf>
    <xf numFmtId="0" fontId="0" fillId="0" borderId="43" xfId="0" applyBorder="1" applyAlignment="1">
      <alignment horizontal="left" vertical="center" wrapText="1"/>
    </xf>
    <xf numFmtId="0" fontId="0" fillId="0" borderId="44" xfId="0" applyBorder="1" applyAlignment="1">
      <alignment horizontal="left" vertical="center" wrapText="1"/>
    </xf>
    <xf numFmtId="0" fontId="0" fillId="0" borderId="45" xfId="0" applyBorder="1" applyAlignment="1">
      <alignment horizontal="left" vertical="center" wrapText="1"/>
    </xf>
    <xf numFmtId="0" fontId="0" fillId="0" borderId="46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0" xfId="0" applyBorder="1"/>
    <xf numFmtId="164" fontId="0" fillId="2" borderId="48" xfId="0" applyNumberForma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8" fontId="1" fillId="0" borderId="17" xfId="0" applyNumberFormat="1" applyFont="1" applyBorder="1" applyAlignment="1">
      <alignment horizontal="right" vertical="center" wrapText="1"/>
    </xf>
    <xf numFmtId="0" fontId="0" fillId="0" borderId="19" xfId="0" applyBorder="1" applyAlignment="1">
      <alignment horizontal="right" vertical="center" wrapText="1"/>
    </xf>
    <xf numFmtId="0" fontId="0" fillId="0" borderId="18" xfId="0" applyBorder="1" applyAlignment="1">
      <alignment horizontal="right"/>
    </xf>
    <xf numFmtId="0" fontId="1" fillId="0" borderId="17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3" fontId="1" fillId="0" borderId="17" xfId="0" applyNumberFormat="1" applyFont="1" applyBorder="1" applyAlignment="1">
      <alignment horizontal="center"/>
    </xf>
    <xf numFmtId="3" fontId="1" fillId="0" borderId="19" xfId="0" applyNumberFormat="1" applyFont="1" applyBorder="1" applyAlignment="1">
      <alignment horizontal="center"/>
    </xf>
    <xf numFmtId="0" fontId="0" fillId="0" borderId="13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3" fontId="0" fillId="0" borderId="1" xfId="0" applyNumberFormat="1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0" fillId="0" borderId="6" xfId="0" applyNumberFormat="1" applyBorder="1" applyAlignment="1">
      <alignment horizontal="center" vertical="center"/>
    </xf>
    <xf numFmtId="0" fontId="0" fillId="0" borderId="37" xfId="0" applyFont="1" applyBorder="1" applyAlignment="1">
      <alignment horizontal="left" vertical="center" wrapText="1"/>
    </xf>
    <xf numFmtId="0" fontId="0" fillId="0" borderId="40" xfId="0" applyFont="1" applyBorder="1" applyAlignment="1">
      <alignment horizontal="left" vertical="center" wrapText="1"/>
    </xf>
    <xf numFmtId="0" fontId="0" fillId="0" borderId="20" xfId="0" applyFont="1" applyBorder="1" applyAlignment="1">
      <alignment horizontal="left" vertical="center" wrapText="1"/>
    </xf>
    <xf numFmtId="0" fontId="0" fillId="0" borderId="23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26" fillId="18" borderId="1" xfId="98" applyBorder="1" applyAlignment="1">
      <alignment horizontal="left" vertical="center"/>
    </xf>
    <xf numFmtId="0" fontId="26" fillId="18" borderId="2" xfId="98" applyBorder="1" applyAlignment="1">
      <alignment horizontal="left" vertical="center"/>
    </xf>
    <xf numFmtId="0" fontId="26" fillId="18" borderId="3" xfId="98" applyBorder="1" applyAlignment="1">
      <alignment horizontal="left" vertical="center"/>
    </xf>
    <xf numFmtId="0" fontId="26" fillId="18" borderId="4" xfId="98" applyBorder="1" applyAlignment="1">
      <alignment horizontal="left" vertical="center"/>
    </xf>
    <xf numFmtId="0" fontId="26" fillId="18" borderId="5" xfId="98" applyBorder="1" applyAlignment="1">
      <alignment horizontal="left" vertical="center"/>
    </xf>
    <xf numFmtId="0" fontId="26" fillId="18" borderId="6" xfId="98" applyBorder="1" applyAlignment="1">
      <alignment horizontal="left" vertical="center"/>
    </xf>
    <xf numFmtId="0" fontId="0" fillId="0" borderId="1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7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wrapText="1"/>
    </xf>
    <xf numFmtId="0" fontId="0" fillId="0" borderId="8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0" fillId="0" borderId="5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left" vertical="center" wrapText="1"/>
    </xf>
    <xf numFmtId="3" fontId="0" fillId="0" borderId="1" xfId="0" applyNumberFormat="1" applyFont="1" applyBorder="1" applyAlignment="1">
      <alignment horizontal="center" vertical="center" wrapText="1"/>
    </xf>
    <xf numFmtId="3" fontId="0" fillId="0" borderId="3" xfId="0" applyNumberFormat="1" applyFont="1" applyBorder="1" applyAlignment="1">
      <alignment horizontal="center" vertical="center" wrapText="1"/>
    </xf>
    <xf numFmtId="3" fontId="0" fillId="0" borderId="7" xfId="0" applyNumberFormat="1" applyFont="1" applyBorder="1" applyAlignment="1">
      <alignment horizontal="center" vertical="center" wrapText="1"/>
    </xf>
    <xf numFmtId="3" fontId="0" fillId="0" borderId="8" xfId="0" applyNumberFormat="1" applyFont="1" applyBorder="1" applyAlignment="1">
      <alignment horizontal="center" vertical="center" wrapText="1"/>
    </xf>
    <xf numFmtId="3" fontId="0" fillId="0" borderId="4" xfId="0" applyNumberFormat="1" applyFont="1" applyBorder="1" applyAlignment="1">
      <alignment horizontal="center" vertical="center" wrapText="1"/>
    </xf>
    <xf numFmtId="3" fontId="0" fillId="0" borderId="6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7" xfId="0" applyBorder="1" applyAlignment="1">
      <alignment horizontal="left" vertical="center" wrapText="1"/>
    </xf>
    <xf numFmtId="0" fontId="0" fillId="0" borderId="40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23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28" fillId="0" borderId="0" xfId="0" applyFont="1" applyAlignment="1">
      <alignment horizontal="left"/>
    </xf>
    <xf numFmtId="0" fontId="0" fillId="0" borderId="0" xfId="0" applyAlignment="1"/>
    <xf numFmtId="8" fontId="0" fillId="2" borderId="9" xfId="0" applyNumberFormat="1" applyFill="1" applyBorder="1" applyAlignment="1" applyProtection="1">
      <alignment horizontal="right" vertical="center"/>
      <protection locked="0"/>
    </xf>
    <xf numFmtId="0" fontId="0" fillId="2" borderId="15" xfId="0" applyFill="1" applyBorder="1" applyAlignment="1" applyProtection="1">
      <alignment horizontal="right" vertical="center"/>
      <protection locked="0"/>
    </xf>
    <xf numFmtId="164" fontId="0" fillId="2" borderId="7" xfId="0" applyNumberFormat="1" applyFill="1" applyBorder="1" applyAlignment="1" applyProtection="1">
      <alignment horizontal="right" vertical="center"/>
      <protection locked="0"/>
    </xf>
    <xf numFmtId="164" fontId="0" fillId="2" borderId="8" xfId="0" applyNumberFormat="1" applyFill="1" applyBorder="1" applyAlignment="1" applyProtection="1">
      <alignment horizontal="right" vertical="center"/>
      <protection locked="0"/>
    </xf>
    <xf numFmtId="164" fontId="0" fillId="2" borderId="37" xfId="0" applyNumberFormat="1" applyFill="1" applyBorder="1" applyAlignment="1" applyProtection="1">
      <alignment horizontal="right" vertical="center"/>
      <protection locked="0"/>
    </xf>
    <xf numFmtId="164" fontId="0" fillId="2" borderId="38" xfId="0" applyNumberFormat="1" applyFill="1" applyBorder="1" applyAlignment="1" applyProtection="1">
      <alignment horizontal="right" vertical="center"/>
      <protection locked="0"/>
    </xf>
    <xf numFmtId="164" fontId="0" fillId="2" borderId="20" xfId="0" applyNumberFormat="1" applyFill="1" applyBorder="1" applyAlignment="1" applyProtection="1">
      <alignment horizontal="right" vertical="center"/>
      <protection locked="0"/>
    </xf>
    <xf numFmtId="164" fontId="0" fillId="2" borderId="22" xfId="0" applyNumberFormat="1" applyFill="1" applyBorder="1" applyAlignment="1" applyProtection="1">
      <alignment horizontal="right" vertical="center"/>
      <protection locked="0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0" fillId="0" borderId="15" xfId="0" applyBorder="1" applyAlignment="1">
      <alignment horizontal="center"/>
    </xf>
    <xf numFmtId="0" fontId="1" fillId="0" borderId="9" xfId="0" applyNumberFormat="1" applyFont="1" applyBorder="1" applyAlignment="1">
      <alignment horizontal="right" vertical="center"/>
    </xf>
    <xf numFmtId="0" fontId="1" fillId="0" borderId="10" xfId="0" applyNumberFormat="1" applyFont="1" applyBorder="1" applyAlignment="1">
      <alignment horizontal="right" vertical="center"/>
    </xf>
    <xf numFmtId="0" fontId="1" fillId="0" borderId="15" xfId="0" applyNumberFormat="1" applyFont="1" applyBorder="1" applyAlignment="1">
      <alignment horizontal="right" vertical="center"/>
    </xf>
    <xf numFmtId="8" fontId="1" fillId="0" borderId="9" xfId="0" applyNumberFormat="1" applyFont="1" applyBorder="1" applyAlignment="1">
      <alignment horizontal="right"/>
    </xf>
    <xf numFmtId="8" fontId="1" fillId="0" borderId="15" xfId="0" applyNumberFormat="1" applyFont="1" applyBorder="1" applyAlignment="1">
      <alignment horizontal="right"/>
    </xf>
    <xf numFmtId="164" fontId="0" fillId="2" borderId="49" xfId="0" applyNumberFormat="1" applyFill="1" applyBorder="1" applyAlignment="1" applyProtection="1">
      <alignment horizontal="center" vertical="center" wrapText="1"/>
      <protection locked="0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3" fontId="1" fillId="0" borderId="17" xfId="0" applyNumberFormat="1" applyFont="1" applyBorder="1" applyAlignment="1">
      <alignment horizontal="center" vertical="center"/>
    </xf>
    <xf numFmtId="3" fontId="1" fillId="0" borderId="19" xfId="0" applyNumberFormat="1" applyFont="1" applyBorder="1" applyAlignment="1">
      <alignment horizontal="center" vertical="center"/>
    </xf>
    <xf numFmtId="0" fontId="26" fillId="18" borderId="17" xfId="98" applyBorder="1" applyAlignment="1">
      <alignment horizontal="left" vertical="center"/>
    </xf>
    <xf numFmtId="0" fontId="26" fillId="18" borderId="18" xfId="98" applyBorder="1" applyAlignment="1">
      <alignment horizontal="left" vertical="center"/>
    </xf>
    <xf numFmtId="0" fontId="26" fillId="18" borderId="19" xfId="98" applyBorder="1" applyAlignment="1">
      <alignment horizontal="left" vertical="center"/>
    </xf>
    <xf numFmtId="2" fontId="0" fillId="0" borderId="17" xfId="0" applyNumberFormat="1" applyBorder="1" applyAlignment="1">
      <alignment horizontal="center" vertical="center"/>
    </xf>
    <xf numFmtId="2" fontId="0" fillId="0" borderId="19" xfId="0" applyNumberFormat="1" applyBorder="1" applyAlignment="1">
      <alignment horizontal="center" vertical="center"/>
    </xf>
    <xf numFmtId="164" fontId="0" fillId="0" borderId="17" xfId="0" applyNumberFormat="1" applyBorder="1" applyAlignment="1">
      <alignment horizontal="right" vertical="center"/>
    </xf>
    <xf numFmtId="164" fontId="0" fillId="0" borderId="19" xfId="0" applyNumberFormat="1" applyBorder="1" applyAlignment="1">
      <alignment horizontal="right" vertical="center"/>
    </xf>
    <xf numFmtId="8" fontId="0" fillId="2" borderId="1" xfId="0" applyNumberFormat="1" applyFill="1" applyBorder="1" applyAlignment="1" applyProtection="1">
      <alignment horizontal="right" vertical="center"/>
      <protection locked="0"/>
    </xf>
    <xf numFmtId="8" fontId="0" fillId="2" borderId="3" xfId="0" applyNumberFormat="1" applyFill="1" applyBorder="1" applyAlignment="1" applyProtection="1">
      <alignment horizontal="right" vertical="center"/>
      <protection locked="0"/>
    </xf>
    <xf numFmtId="8" fontId="0" fillId="2" borderId="4" xfId="0" applyNumberFormat="1" applyFill="1" applyBorder="1" applyAlignment="1" applyProtection="1">
      <alignment horizontal="right" vertical="center"/>
      <protection locked="0"/>
    </xf>
    <xf numFmtId="8" fontId="0" fillId="2" borderId="6" xfId="0" applyNumberFormat="1" applyFill="1" applyBorder="1" applyAlignment="1" applyProtection="1">
      <alignment horizontal="right" vertical="center"/>
      <protection locked="0"/>
    </xf>
    <xf numFmtId="8" fontId="0" fillId="2" borderId="7" xfId="0" applyNumberFormat="1" applyFill="1" applyBorder="1" applyAlignment="1" applyProtection="1">
      <alignment horizontal="right" vertical="center"/>
      <protection locked="0"/>
    </xf>
    <xf numFmtId="8" fontId="0" fillId="2" borderId="8" xfId="0" applyNumberFormat="1" applyFill="1" applyBorder="1" applyAlignment="1" applyProtection="1">
      <alignment horizontal="right" vertical="center"/>
      <protection locked="0"/>
    </xf>
    <xf numFmtId="164" fontId="0" fillId="2" borderId="1" xfId="0" applyNumberFormat="1" applyFill="1" applyBorder="1" applyAlignment="1" applyProtection="1">
      <alignment horizontal="right" vertical="center"/>
      <protection locked="0"/>
    </xf>
    <xf numFmtId="164" fontId="0" fillId="2" borderId="3" xfId="0" applyNumberFormat="1" applyFill="1" applyBorder="1" applyAlignment="1" applyProtection="1">
      <alignment horizontal="right" vertical="center"/>
      <protection locked="0"/>
    </xf>
    <xf numFmtId="164" fontId="0" fillId="2" borderId="4" xfId="0" applyNumberFormat="1" applyFill="1" applyBorder="1" applyAlignment="1" applyProtection="1">
      <alignment horizontal="right" vertical="center"/>
      <protection locked="0"/>
    </xf>
    <xf numFmtId="164" fontId="0" fillId="2" borderId="6" xfId="0" applyNumberFormat="1" applyFill="1" applyBorder="1" applyAlignment="1" applyProtection="1">
      <alignment horizontal="right" vertical="center"/>
      <protection locked="0"/>
    </xf>
    <xf numFmtId="0" fontId="0" fillId="0" borderId="22" xfId="0" applyBorder="1" applyAlignment="1">
      <alignment horizontal="left" vertical="center" wrapText="1"/>
    </xf>
    <xf numFmtId="164" fontId="0" fillId="2" borderId="9" xfId="0" applyNumberFormat="1" applyFill="1" applyBorder="1" applyAlignment="1" applyProtection="1">
      <alignment horizontal="right" vertical="center"/>
      <protection locked="0"/>
    </xf>
    <xf numFmtId="164" fontId="0" fillId="2" borderId="15" xfId="0" applyNumberFormat="1" applyFill="1" applyBorder="1" applyAlignment="1" applyProtection="1">
      <alignment horizontal="right" vertical="center"/>
      <protection locked="0"/>
    </xf>
    <xf numFmtId="3" fontId="4" fillId="0" borderId="1" xfId="0" applyNumberFormat="1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3" fontId="1" fillId="0" borderId="4" xfId="0" applyNumberFormat="1" applyFont="1" applyBorder="1" applyAlignment="1">
      <alignment horizontal="center" wrapText="1"/>
    </xf>
    <xf numFmtId="3" fontId="1" fillId="0" borderId="6" xfId="0" applyNumberFormat="1" applyFont="1" applyBorder="1" applyAlignment="1">
      <alignment horizontal="center" wrapText="1"/>
    </xf>
    <xf numFmtId="8" fontId="0" fillId="2" borderId="17" xfId="0" applyNumberFormat="1" applyFill="1" applyBorder="1" applyAlignment="1" applyProtection="1">
      <alignment horizontal="right" vertical="center"/>
      <protection locked="0"/>
    </xf>
    <xf numFmtId="8" fontId="0" fillId="2" borderId="19" xfId="0" applyNumberFormat="1" applyFill="1" applyBorder="1" applyAlignment="1" applyProtection="1">
      <alignment horizontal="right" vertical="center"/>
      <protection locked="0"/>
    </xf>
    <xf numFmtId="8" fontId="0" fillId="2" borderId="15" xfId="0" applyNumberFormat="1" applyFill="1" applyBorder="1" applyAlignment="1" applyProtection="1">
      <alignment horizontal="right" vertical="center"/>
      <protection locked="0"/>
    </xf>
    <xf numFmtId="8" fontId="0" fillId="2" borderId="20" xfId="0" applyNumberFormat="1" applyFill="1" applyBorder="1" applyAlignment="1" applyProtection="1">
      <alignment horizontal="right" vertical="center"/>
      <protection locked="0"/>
    </xf>
    <xf numFmtId="8" fontId="0" fillId="2" borderId="22" xfId="0" applyNumberFormat="1" applyFill="1" applyBorder="1" applyAlignment="1" applyProtection="1">
      <alignment horizontal="right" vertical="center"/>
      <protection locked="0"/>
    </xf>
    <xf numFmtId="8" fontId="1" fillId="0" borderId="4" xfId="0" applyNumberFormat="1" applyFont="1" applyBorder="1" applyAlignment="1">
      <alignment horizontal="right" vertical="top"/>
    </xf>
    <xf numFmtId="8" fontId="1" fillId="0" borderId="6" xfId="0" applyNumberFormat="1" applyFont="1" applyBorder="1" applyAlignment="1">
      <alignment horizontal="right" vertical="top"/>
    </xf>
    <xf numFmtId="0" fontId="0" fillId="0" borderId="17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3" fontId="4" fillId="0" borderId="17" xfId="0" applyNumberFormat="1" applyFont="1" applyBorder="1" applyAlignment="1">
      <alignment horizontal="center" vertical="center"/>
    </xf>
    <xf numFmtId="3" fontId="4" fillId="0" borderId="19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8" fontId="0" fillId="19" borderId="9" xfId="0" applyNumberFormat="1" applyFill="1" applyBorder="1" applyAlignment="1">
      <alignment horizontal="center" vertical="center"/>
    </xf>
    <xf numFmtId="8" fontId="0" fillId="19" borderId="15" xfId="0" applyNumberFormat="1" applyFill="1" applyBorder="1" applyAlignment="1">
      <alignment horizontal="center" vertical="center"/>
    </xf>
    <xf numFmtId="8" fontId="0" fillId="19" borderId="37" xfId="0" applyNumberFormat="1" applyFill="1" applyBorder="1" applyAlignment="1">
      <alignment horizontal="center" vertical="center"/>
    </xf>
    <xf numFmtId="8" fontId="0" fillId="19" borderId="38" xfId="0" applyNumberForma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0" xfId="0" applyBorder="1" applyAlignment="1">
      <alignment horizont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51" xfId="0" applyBorder="1" applyAlignment="1">
      <alignment horizontal="center" vertical="center" wrapText="1"/>
    </xf>
    <xf numFmtId="0" fontId="0" fillId="0" borderId="52" xfId="0" applyBorder="1" applyAlignment="1">
      <alignment horizontal="center" vertical="center" wrapText="1"/>
    </xf>
    <xf numFmtId="0" fontId="0" fillId="0" borderId="54" xfId="0" applyBorder="1" applyAlignment="1">
      <alignment horizontal="center" vertical="center" wrapText="1"/>
    </xf>
    <xf numFmtId="0" fontId="0" fillId="0" borderId="55" xfId="0" applyBorder="1" applyAlignment="1">
      <alignment horizontal="center" vertical="center" wrapText="1"/>
    </xf>
    <xf numFmtId="0" fontId="0" fillId="0" borderId="57" xfId="0" applyBorder="1" applyAlignment="1">
      <alignment horizontal="center" vertical="center" wrapText="1"/>
    </xf>
    <xf numFmtId="0" fontId="0" fillId="0" borderId="58" xfId="0" applyBorder="1" applyAlignment="1">
      <alignment horizontal="center" vertical="center" wrapText="1"/>
    </xf>
    <xf numFmtId="8" fontId="0" fillId="2" borderId="37" xfId="0" applyNumberFormat="1" applyFill="1" applyBorder="1" applyAlignment="1" applyProtection="1">
      <alignment horizontal="right" vertical="center"/>
      <protection locked="0"/>
    </xf>
    <xf numFmtId="8" fontId="0" fillId="2" borderId="38" xfId="0" applyNumberFormat="1" applyFill="1" applyBorder="1" applyAlignment="1" applyProtection="1">
      <alignment horizontal="right" vertical="center"/>
      <protection locked="0"/>
    </xf>
    <xf numFmtId="0" fontId="0" fillId="0" borderId="40" xfId="0" applyBorder="1" applyAlignment="1">
      <alignment horizontal="right" vertical="center"/>
    </xf>
    <xf numFmtId="0" fontId="0" fillId="0" borderId="23" xfId="0" applyBorder="1" applyAlignment="1">
      <alignment horizontal="right" vertical="center"/>
    </xf>
    <xf numFmtId="0" fontId="0" fillId="2" borderId="50" xfId="0" applyFill="1" applyBorder="1" applyAlignment="1" applyProtection="1">
      <alignment horizontal="center" vertical="center" wrapText="1"/>
      <protection locked="0"/>
    </xf>
    <xf numFmtId="0" fontId="0" fillId="2" borderId="51" xfId="0" applyFill="1" applyBorder="1" applyAlignment="1" applyProtection="1">
      <alignment horizontal="center" vertical="center" wrapText="1"/>
      <protection locked="0"/>
    </xf>
    <xf numFmtId="0" fontId="0" fillId="2" borderId="53" xfId="0" applyFill="1" applyBorder="1" applyAlignment="1" applyProtection="1">
      <alignment horizontal="center" vertical="center" wrapText="1"/>
      <protection locked="0"/>
    </xf>
    <xf numFmtId="0" fontId="0" fillId="2" borderId="54" xfId="0" applyFill="1" applyBorder="1" applyAlignment="1" applyProtection="1">
      <alignment horizontal="center" vertical="center" wrapText="1"/>
      <protection locked="0"/>
    </xf>
    <xf numFmtId="0" fontId="0" fillId="2" borderId="56" xfId="0" applyFill="1" applyBorder="1" applyAlignment="1" applyProtection="1">
      <alignment horizontal="center" vertical="center" wrapText="1"/>
      <protection locked="0"/>
    </xf>
    <xf numFmtId="0" fontId="0" fillId="2" borderId="57" xfId="0" applyFill="1" applyBorder="1" applyAlignment="1" applyProtection="1">
      <alignment horizontal="center" vertical="center" wrapText="1"/>
      <protection locked="0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4" fontId="0" fillId="0" borderId="40" xfId="0" applyNumberFormat="1" applyBorder="1" applyAlignment="1">
      <alignment horizontal="right" vertical="center" wrapText="1"/>
    </xf>
    <xf numFmtId="0" fontId="0" fillId="0" borderId="40" xfId="0" applyBorder="1" applyAlignment="1">
      <alignment horizontal="right" vertical="center" wrapText="1"/>
    </xf>
    <xf numFmtId="0" fontId="0" fillId="0" borderId="38" xfId="0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37" xfId="0" applyBorder="1" applyAlignment="1">
      <alignment wrapText="1"/>
    </xf>
    <xf numFmtId="0" fontId="0" fillId="0" borderId="38" xfId="0" applyBorder="1" applyAlignment="1">
      <alignment wrapText="1"/>
    </xf>
    <xf numFmtId="0" fontId="0" fillId="0" borderId="20" xfId="0" applyBorder="1" applyAlignment="1">
      <alignment wrapText="1"/>
    </xf>
    <xf numFmtId="0" fontId="0" fillId="0" borderId="22" xfId="0" applyBorder="1" applyAlignment="1">
      <alignment wrapText="1"/>
    </xf>
    <xf numFmtId="3" fontId="0" fillId="0" borderId="9" xfId="0" applyNumberFormat="1" applyBorder="1" applyAlignment="1">
      <alignment horizontal="center" wrapText="1"/>
    </xf>
    <xf numFmtId="3" fontId="0" fillId="0" borderId="15" xfId="0" applyNumberFormat="1" applyBorder="1" applyAlignment="1">
      <alignment horizontal="center" wrapText="1"/>
    </xf>
    <xf numFmtId="3" fontId="0" fillId="0" borderId="37" xfId="0" applyNumberFormat="1" applyBorder="1" applyAlignment="1">
      <alignment horizontal="center" wrapText="1"/>
    </xf>
    <xf numFmtId="3" fontId="0" fillId="0" borderId="38" xfId="0" applyNumberFormat="1" applyBorder="1" applyAlignment="1">
      <alignment horizontal="center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3" fontId="5" fillId="0" borderId="17" xfId="0" applyNumberFormat="1" applyFont="1" applyBorder="1" applyAlignment="1">
      <alignment horizontal="center" wrapText="1"/>
    </xf>
    <xf numFmtId="3" fontId="5" fillId="0" borderId="19" xfId="0" applyNumberFormat="1" applyFont="1" applyBorder="1" applyAlignment="1">
      <alignment horizontal="center" wrapText="1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0" fillId="0" borderId="37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</cellXfs>
  <cellStyles count="99">
    <cellStyle name="20 % - Akzent1 2" xfId="6"/>
    <cellStyle name="20 % - Akzent1 3" xfId="5"/>
    <cellStyle name="20 % - Akzent2 2" xfId="8"/>
    <cellStyle name="20 % - Akzent2 3" xfId="7"/>
    <cellStyle name="20 % - Akzent3 2" xfId="10"/>
    <cellStyle name="20 % - Akzent3 3" xfId="9"/>
    <cellStyle name="20 % - Akzent4 2" xfId="12"/>
    <cellStyle name="20 % - Akzent4 3" xfId="11"/>
    <cellStyle name="20 % - Akzent5 2" xfId="14"/>
    <cellStyle name="20 % - Akzent5 3" xfId="13"/>
    <cellStyle name="20 % - Akzent6 2" xfId="16"/>
    <cellStyle name="20 % - Akzent6 3" xfId="15"/>
    <cellStyle name="40 % - Akzent1 2" xfId="18"/>
    <cellStyle name="40 % - Akzent1 3" xfId="17"/>
    <cellStyle name="40 % - Akzent2 2" xfId="20"/>
    <cellStyle name="40 % - Akzent2 3" xfId="19"/>
    <cellStyle name="40 % - Akzent3 2" xfId="22"/>
    <cellStyle name="40 % - Akzent3 3" xfId="21"/>
    <cellStyle name="40 % - Akzent4 2" xfId="24"/>
    <cellStyle name="40 % - Akzent4 3" xfId="23"/>
    <cellStyle name="40 % - Akzent5 2" xfId="26"/>
    <cellStyle name="40 % - Akzent5 3" xfId="25"/>
    <cellStyle name="40 % - Akzent6 2" xfId="28"/>
    <cellStyle name="40 % - Akzent6 3" xfId="27"/>
    <cellStyle name="60 % - Akzent1 2" xfId="30"/>
    <cellStyle name="60 % - Akzent1 3" xfId="29"/>
    <cellStyle name="60 % - Akzent2 2" xfId="32"/>
    <cellStyle name="60 % - Akzent2 3" xfId="31"/>
    <cellStyle name="60 % - Akzent3 2" xfId="34"/>
    <cellStyle name="60 % - Akzent3 3" xfId="33"/>
    <cellStyle name="60 % - Akzent4 2" xfId="36"/>
    <cellStyle name="60 % - Akzent4 3" xfId="35"/>
    <cellStyle name="60 % - Akzent5 2" xfId="38"/>
    <cellStyle name="60 % - Akzent5 3" xfId="37"/>
    <cellStyle name="60 % - Akzent6 2" xfId="40"/>
    <cellStyle name="60 % - Akzent6 3" xfId="39"/>
    <cellStyle name="Akzent1 2" xfId="42"/>
    <cellStyle name="Akzent1 3" xfId="41"/>
    <cellStyle name="Akzent2 2" xfId="44"/>
    <cellStyle name="Akzent2 3" xfId="43"/>
    <cellStyle name="Akzent3 2" xfId="46"/>
    <cellStyle name="Akzent3 3" xfId="45"/>
    <cellStyle name="Akzent4 2" xfId="48"/>
    <cellStyle name="Akzent4 3" xfId="47"/>
    <cellStyle name="Akzent5 2" xfId="50"/>
    <cellStyle name="Akzent5 3" xfId="49"/>
    <cellStyle name="Akzent6 2" xfId="52"/>
    <cellStyle name="Akzent6 3" xfId="51"/>
    <cellStyle name="Ausgabe 2" xfId="54"/>
    <cellStyle name="Ausgabe 3" xfId="53"/>
    <cellStyle name="Berechnung 2" xfId="56"/>
    <cellStyle name="Berechnung 3" xfId="55"/>
    <cellStyle name="Eingabe 2" xfId="58"/>
    <cellStyle name="Eingabe 3" xfId="57"/>
    <cellStyle name="Ergebnis 1" xfId="59"/>
    <cellStyle name="Erklärender Text 2" xfId="61"/>
    <cellStyle name="Erklärender Text 3" xfId="60"/>
    <cellStyle name="Euro" xfId="62"/>
    <cellStyle name="Euro 2" xfId="63"/>
    <cellStyle name="Euro 3" xfId="64"/>
    <cellStyle name="Gut" xfId="98" builtinId="26"/>
    <cellStyle name="Gut 2" xfId="66"/>
    <cellStyle name="Gut 3" xfId="65"/>
    <cellStyle name="Hyperlink 2" xfId="67"/>
    <cellStyle name="Hyperlink 3" xfId="68"/>
    <cellStyle name="Neutral 2" xfId="70"/>
    <cellStyle name="Neutral 3" xfId="69"/>
    <cellStyle name="Notiz 2" xfId="72"/>
    <cellStyle name="Notiz 3" xfId="71"/>
    <cellStyle name="Schlecht 2" xfId="74"/>
    <cellStyle name="Schlecht 3" xfId="73"/>
    <cellStyle name="Standard" xfId="0" builtinId="0"/>
    <cellStyle name="Standard 2" xfId="1"/>
    <cellStyle name="Standard 2 2" xfId="3"/>
    <cellStyle name="Standard 3" xfId="2"/>
    <cellStyle name="Standard 3 2" xfId="75"/>
    <cellStyle name="Standard 3 2 2" xfId="76"/>
    <cellStyle name="Standard 3 2 3" xfId="77"/>
    <cellStyle name="Standard 3 2 4" xfId="78"/>
    <cellStyle name="Standard 3 3" xfId="79"/>
    <cellStyle name="Standard 3 4" xfId="80"/>
    <cellStyle name="Standard 3 5" xfId="81"/>
    <cellStyle name="Standard 4" xfId="4"/>
    <cellStyle name="Überschrift 1 2" xfId="83"/>
    <cellStyle name="Überschrift 1 3" xfId="82"/>
    <cellStyle name="Überschrift 2 2" xfId="85"/>
    <cellStyle name="Überschrift 2 3" xfId="84"/>
    <cellStyle name="Überschrift 3 2" xfId="87"/>
    <cellStyle name="Überschrift 3 3" xfId="86"/>
    <cellStyle name="Überschrift 4 2" xfId="89"/>
    <cellStyle name="Überschrift 4 3" xfId="88"/>
    <cellStyle name="Überschrift 5" xfId="90"/>
    <cellStyle name="Verknüpfte Zelle 2" xfId="92"/>
    <cellStyle name="Verknüpfte Zelle 3" xfId="91"/>
    <cellStyle name="Währung 2" xfId="93"/>
    <cellStyle name="Warnender Text 2" xfId="95"/>
    <cellStyle name="Warnender Text 3" xfId="94"/>
    <cellStyle name="Zelle überprüfen 2" xfId="97"/>
    <cellStyle name="Zelle überprüfen 3" xfId="9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G"/><Relationship Id="rId2" Type="http://schemas.openxmlformats.org/officeDocument/2006/relationships/image" Target="../media/image4.JPG"/><Relationship Id="rId1" Type="http://schemas.openxmlformats.org/officeDocument/2006/relationships/image" Target="../media/image3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JPG"/><Relationship Id="rId1" Type="http://schemas.openxmlformats.org/officeDocument/2006/relationships/image" Target="../media/image6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238126</xdr:colOff>
      <xdr:row>0</xdr:row>
      <xdr:rowOff>66674</xdr:rowOff>
    </xdr:from>
    <xdr:to>
      <xdr:col>20</xdr:col>
      <xdr:colOff>63882</xdr:colOff>
      <xdr:row>16</xdr:row>
      <xdr:rowOff>219074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96601" y="66674"/>
          <a:ext cx="3635756" cy="3495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247650</xdr:colOff>
      <xdr:row>17</xdr:row>
      <xdr:rowOff>47419</xdr:rowOff>
    </xdr:from>
    <xdr:to>
      <xdr:col>20</xdr:col>
      <xdr:colOff>76200</xdr:colOff>
      <xdr:row>34</xdr:row>
      <xdr:rowOff>68517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3571669"/>
          <a:ext cx="3638550" cy="37167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3175</xdr:colOff>
      <xdr:row>40</xdr:row>
      <xdr:rowOff>183921</xdr:rowOff>
    </xdr:from>
    <xdr:to>
      <xdr:col>21</xdr:col>
      <xdr:colOff>740832</xdr:colOff>
      <xdr:row>62</xdr:row>
      <xdr:rowOff>49310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5175" y="8513004"/>
          <a:ext cx="4547657" cy="40563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31750</xdr:colOff>
      <xdr:row>3</xdr:row>
      <xdr:rowOff>21169</xdr:rowOff>
    </xdr:from>
    <xdr:to>
      <xdr:col>21</xdr:col>
      <xdr:colOff>185427</xdr:colOff>
      <xdr:row>19</xdr:row>
      <xdr:rowOff>158753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23750" y="592669"/>
          <a:ext cx="3963677" cy="3714750"/>
        </a:xfrm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22</xdr:row>
      <xdr:rowOff>0</xdr:rowOff>
    </xdr:from>
    <xdr:to>
      <xdr:col>21</xdr:col>
      <xdr:colOff>723900</xdr:colOff>
      <xdr:row>41</xdr:row>
      <xdr:rowOff>28575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92000" y="4550833"/>
          <a:ext cx="4533900" cy="39338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7845</xdr:colOff>
      <xdr:row>4</xdr:row>
      <xdr:rowOff>9526</xdr:rowOff>
    </xdr:from>
    <xdr:to>
      <xdr:col>24</xdr:col>
      <xdr:colOff>2283</xdr:colOff>
      <xdr:row>17</xdr:row>
      <xdr:rowOff>113180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99845" y="782732"/>
          <a:ext cx="6090438" cy="3808319"/>
        </a:xfrm>
        <a:prstGeom prst="rect">
          <a:avLst/>
        </a:prstGeom>
      </xdr:spPr>
    </xdr:pic>
    <xdr:clientData/>
  </xdr:twoCellAnchor>
  <xdr:twoCellAnchor editAs="oneCell">
    <xdr:from>
      <xdr:col>16</xdr:col>
      <xdr:colOff>9526</xdr:colOff>
      <xdr:row>22</xdr:row>
      <xdr:rowOff>7843</xdr:rowOff>
    </xdr:from>
    <xdr:to>
      <xdr:col>24</xdr:col>
      <xdr:colOff>29344</xdr:colOff>
      <xdr:row>43</xdr:row>
      <xdr:rowOff>44822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01526" y="4972049"/>
          <a:ext cx="6115818" cy="40391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2</xdr:row>
      <xdr:rowOff>0</xdr:rowOff>
    </xdr:from>
    <xdr:to>
      <xdr:col>23</xdr:col>
      <xdr:colOff>570762</xdr:colOff>
      <xdr:row>31</xdr:row>
      <xdr:rowOff>18382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258675" y="390525"/>
          <a:ext cx="5904762" cy="534285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2</xdr:row>
      <xdr:rowOff>0</xdr:rowOff>
    </xdr:from>
    <xdr:to>
      <xdr:col>21</xdr:col>
      <xdr:colOff>580476</xdr:colOff>
      <xdr:row>28</xdr:row>
      <xdr:rowOff>104102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258675" y="390525"/>
          <a:ext cx="4390476" cy="5380952"/>
        </a:xfrm>
        <a:prstGeom prst="rect">
          <a:avLst/>
        </a:prstGeom>
      </xdr:spPr>
    </xdr:pic>
    <xdr:clientData/>
  </xdr:twoCellAnchor>
  <xdr:twoCellAnchor editAs="oneCell">
    <xdr:from>
      <xdr:col>16</xdr:col>
      <xdr:colOff>19050</xdr:colOff>
      <xdr:row>33</xdr:row>
      <xdr:rowOff>180975</xdr:rowOff>
    </xdr:from>
    <xdr:to>
      <xdr:col>23</xdr:col>
      <xdr:colOff>561240</xdr:colOff>
      <xdr:row>63</xdr:row>
      <xdr:rowOff>65975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277725" y="5838825"/>
          <a:ext cx="5876190" cy="560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1:E17"/>
  <sheetViews>
    <sheetView tabSelected="1" workbookViewId="0">
      <selection activeCell="B8" sqref="B8"/>
    </sheetView>
  </sheetViews>
  <sheetFormatPr baseColWidth="10" defaultRowHeight="15" x14ac:dyDescent="0.25"/>
  <cols>
    <col min="1" max="1" width="42.5703125" customWidth="1"/>
    <col min="2" max="2" width="60.28515625" customWidth="1"/>
  </cols>
  <sheetData>
    <row r="1" spans="1:5" ht="18.75" x14ac:dyDescent="0.25">
      <c r="A1" s="82" t="s">
        <v>69</v>
      </c>
      <c r="B1" s="82"/>
      <c r="C1" s="82"/>
      <c r="D1" s="82"/>
      <c r="E1" s="82"/>
    </row>
    <row r="2" spans="1:5" x14ac:dyDescent="0.25">
      <c r="A2" s="23"/>
      <c r="B2" s="24"/>
      <c r="C2" s="25"/>
      <c r="D2" s="25"/>
      <c r="E2" s="25"/>
    </row>
    <row r="3" spans="1:5" ht="15.75" thickBot="1" x14ac:dyDescent="0.3">
      <c r="A3" s="26"/>
      <c r="B3" s="26"/>
      <c r="C3" s="27"/>
      <c r="D3" s="27"/>
      <c r="E3" s="27"/>
    </row>
    <row r="4" spans="1:5" ht="48" thickBot="1" x14ac:dyDescent="0.3">
      <c r="A4" s="28" t="s">
        <v>22</v>
      </c>
      <c r="B4" s="28" t="s">
        <v>23</v>
      </c>
      <c r="C4" s="29" t="s">
        <v>24</v>
      </c>
      <c r="D4" s="29" t="s">
        <v>25</v>
      </c>
      <c r="E4" s="29" t="s">
        <v>26</v>
      </c>
    </row>
    <row r="5" spans="1:5" x14ac:dyDescent="0.25">
      <c r="A5" s="34" t="s">
        <v>74</v>
      </c>
      <c r="B5" s="34" t="s">
        <v>28</v>
      </c>
      <c r="C5" s="35">
        <f>'Amy-Johnson-Gymnasium+SH'!N25</f>
        <v>0</v>
      </c>
      <c r="D5" s="30">
        <f>(C5*19/100)</f>
        <v>0</v>
      </c>
      <c r="E5" s="30">
        <f>SUM(C5:D5)</f>
        <v>0</v>
      </c>
    </row>
    <row r="6" spans="1:5" x14ac:dyDescent="0.25">
      <c r="A6" s="34" t="s">
        <v>66</v>
      </c>
      <c r="B6" s="34" t="s">
        <v>67</v>
      </c>
      <c r="C6" s="35">
        <f>'Humboldt-Gymnasium+SH'!N22</f>
        <v>0</v>
      </c>
      <c r="D6" s="30">
        <f>(C6*19/100)</f>
        <v>0</v>
      </c>
      <c r="E6" s="30">
        <f>SUM(C6:D6)</f>
        <v>0</v>
      </c>
    </row>
    <row r="7" spans="1:5" x14ac:dyDescent="0.25">
      <c r="A7" s="31" t="s">
        <v>65</v>
      </c>
      <c r="B7" s="31" t="s">
        <v>75</v>
      </c>
      <c r="C7" s="35">
        <f>'OSZ Schönefeld'!N10</f>
        <v>0</v>
      </c>
      <c r="D7" s="30">
        <f t="shared" ref="D7:D8" si="0">(C7*19/100)</f>
        <v>0</v>
      </c>
      <c r="E7" s="30">
        <f t="shared" ref="E7:E8" si="1">SUM(C7:D7)</f>
        <v>0</v>
      </c>
    </row>
    <row r="8" spans="1:5" s="50" customFormat="1" x14ac:dyDescent="0.25">
      <c r="A8" s="31" t="s">
        <v>59</v>
      </c>
      <c r="B8" s="31" t="s">
        <v>40</v>
      </c>
      <c r="C8" s="30">
        <f>' RW Schulzendorf, Neubau'!N14</f>
        <v>0</v>
      </c>
      <c r="D8" s="30">
        <f t="shared" si="0"/>
        <v>0</v>
      </c>
      <c r="E8" s="30">
        <f t="shared" si="1"/>
        <v>0</v>
      </c>
    </row>
    <row r="9" spans="1:5" s="59" customFormat="1" ht="15.75" thickBot="1" x14ac:dyDescent="0.3">
      <c r="A9" s="32" t="s">
        <v>60</v>
      </c>
      <c r="B9" s="32" t="s">
        <v>64</v>
      </c>
      <c r="C9" s="33">
        <f>'RW Schulzendorf RW Altbau'!N7</f>
        <v>0</v>
      </c>
      <c r="D9" s="60">
        <f t="shared" ref="D9" si="2">(C9*19/100)</f>
        <v>0</v>
      </c>
      <c r="E9" s="60">
        <f t="shared" ref="E9" si="3">SUM(C9:D9)</f>
        <v>0</v>
      </c>
    </row>
    <row r="10" spans="1:5" ht="15.75" thickBot="1" x14ac:dyDescent="0.3">
      <c r="A10" s="36" t="s">
        <v>27</v>
      </c>
      <c r="B10" s="36"/>
      <c r="C10" s="37">
        <f>SUM(C5:C9)</f>
        <v>0</v>
      </c>
      <c r="D10" s="37">
        <f>SUM(D5:D9)</f>
        <v>0</v>
      </c>
      <c r="E10" s="37">
        <f>SUM(E5:E9)</f>
        <v>0</v>
      </c>
    </row>
    <row r="11" spans="1:5" x14ac:dyDescent="0.25">
      <c r="A11" s="26"/>
      <c r="B11" s="38"/>
      <c r="C11" s="39"/>
      <c r="D11" s="39"/>
      <c r="E11" s="39"/>
    </row>
    <row r="12" spans="1:5" x14ac:dyDescent="0.25">
      <c r="A12" s="38"/>
      <c r="B12" s="26"/>
      <c r="C12" s="39"/>
      <c r="D12" s="39"/>
      <c r="E12" s="39"/>
    </row>
    <row r="13" spans="1:5" x14ac:dyDescent="0.25">
      <c r="A13" s="38"/>
      <c r="B13" s="26"/>
      <c r="C13" s="39"/>
      <c r="D13" s="39"/>
      <c r="E13" s="39"/>
    </row>
    <row r="14" spans="1:5" x14ac:dyDescent="0.25">
      <c r="A14" s="38"/>
      <c r="B14" s="26"/>
      <c r="C14" s="39"/>
      <c r="D14" s="39"/>
      <c r="E14" s="39"/>
    </row>
    <row r="15" spans="1:5" x14ac:dyDescent="0.25">
      <c r="B15" s="38"/>
      <c r="C15" s="40"/>
      <c r="D15" s="40"/>
      <c r="E15" s="40"/>
    </row>
    <row r="16" spans="1:5" x14ac:dyDescent="0.25">
      <c r="B16" s="26"/>
      <c r="C16" s="27"/>
      <c r="D16" s="27"/>
      <c r="E16" s="27"/>
    </row>
    <row r="17" spans="2:5" x14ac:dyDescent="0.25">
      <c r="B17" s="26"/>
      <c r="C17" s="40"/>
      <c r="D17" s="27"/>
      <c r="E17" s="27"/>
    </row>
  </sheetData>
  <sheetProtection algorithmName="SHA-512" hashValue="kO9d5AYzYrOZhlioCsf25axNDj69kiBzM5n2jWdZEZEa9u0RZWTbAuuX/b/M+hFJ+g4cloXuH76u9WtlbP0Pew==" saltValue="ejtgCWt2Nz+csiiKY9lCtw==" spinCount="100000" sheet="1" objects="1" scenarios="1"/>
  <mergeCells count="1">
    <mergeCell ref="A1:E1"/>
  </mergeCells>
  <pageMargins left="0.7" right="0.7" top="0.78740157499999996" bottom="0.78740157499999996" header="0.3" footer="0.3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  <pageSetUpPr fitToPage="1"/>
  </sheetPr>
  <dimension ref="A1:T38"/>
  <sheetViews>
    <sheetView workbookViewId="0">
      <selection activeCell="G21" sqref="G21:L23"/>
    </sheetView>
  </sheetViews>
  <sheetFormatPr baseColWidth="10" defaultRowHeight="15" x14ac:dyDescent="0.25"/>
  <cols>
    <col min="12" max="12" width="11.28515625" customWidth="1"/>
    <col min="13" max="13" width="11.42578125" hidden="1" customWidth="1"/>
  </cols>
  <sheetData>
    <row r="1" spans="1:20" ht="18.75" x14ac:dyDescent="0.3">
      <c r="A1" s="187" t="s">
        <v>8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8"/>
    </row>
    <row r="3" spans="1:20" x14ac:dyDescent="0.25">
      <c r="A3" s="63" t="s">
        <v>70</v>
      </c>
      <c r="B3" s="63"/>
      <c r="C3" s="63"/>
      <c r="D3" s="63"/>
      <c r="E3" s="62"/>
      <c r="F3" s="63"/>
      <c r="G3" s="63"/>
      <c r="H3" s="63"/>
      <c r="I3" s="63"/>
      <c r="J3" s="63"/>
      <c r="K3" s="63"/>
      <c r="L3" s="63"/>
      <c r="M3" s="63"/>
      <c r="N3" s="63"/>
      <c r="O3" s="62"/>
    </row>
    <row r="4" spans="1:20" ht="15.75" thickBot="1" x14ac:dyDescent="0.3"/>
    <row r="5" spans="1:20" x14ac:dyDescent="0.25">
      <c r="A5" s="145" t="s">
        <v>12</v>
      </c>
      <c r="B5" s="146"/>
      <c r="C5" s="146"/>
      <c r="D5" s="146"/>
      <c r="E5" s="170" t="s">
        <v>11</v>
      </c>
      <c r="F5" s="171"/>
      <c r="G5" s="181" t="s">
        <v>1</v>
      </c>
      <c r="H5" s="181"/>
      <c r="I5" s="181"/>
      <c r="J5" s="181"/>
      <c r="K5" s="181"/>
      <c r="L5" s="181"/>
      <c r="M5" s="181"/>
      <c r="N5" s="183" t="s">
        <v>2</v>
      </c>
      <c r="O5" s="184"/>
    </row>
    <row r="6" spans="1:20" ht="15.75" thickBot="1" x14ac:dyDescent="0.3">
      <c r="A6" s="148"/>
      <c r="B6" s="149"/>
      <c r="C6" s="149"/>
      <c r="D6" s="149"/>
      <c r="E6" s="172"/>
      <c r="F6" s="173"/>
      <c r="G6" s="182"/>
      <c r="H6" s="182"/>
      <c r="I6" s="182"/>
      <c r="J6" s="182"/>
      <c r="K6" s="182"/>
      <c r="L6" s="182"/>
      <c r="M6" s="182"/>
      <c r="N6" s="185"/>
      <c r="O6" s="186"/>
    </row>
    <row r="7" spans="1:20" ht="21" customHeight="1" x14ac:dyDescent="0.25">
      <c r="A7" s="106" t="s">
        <v>19</v>
      </c>
      <c r="B7" s="107"/>
      <c r="C7" s="107"/>
      <c r="D7" s="112"/>
      <c r="E7" s="134">
        <v>1020</v>
      </c>
      <c r="F7" s="135"/>
      <c r="G7" s="91" t="s">
        <v>18</v>
      </c>
      <c r="H7" s="92"/>
      <c r="I7" s="92"/>
      <c r="J7" s="92"/>
      <c r="K7" s="92"/>
      <c r="L7" s="93"/>
      <c r="M7" s="64"/>
      <c r="N7" s="189"/>
      <c r="O7" s="190"/>
    </row>
    <row r="8" spans="1:20" ht="15" customHeight="1" x14ac:dyDescent="0.25">
      <c r="A8" s="108"/>
      <c r="B8" s="109"/>
      <c r="C8" s="109"/>
      <c r="D8" s="113"/>
      <c r="E8" s="89"/>
      <c r="F8" s="90"/>
      <c r="G8" s="174" t="s">
        <v>62</v>
      </c>
      <c r="H8" s="175"/>
      <c r="I8" s="175"/>
      <c r="J8" s="175"/>
      <c r="K8" s="175"/>
      <c r="L8" s="175"/>
      <c r="M8" s="65"/>
      <c r="N8" s="193"/>
      <c r="O8" s="194"/>
    </row>
    <row r="9" spans="1:20" ht="15" customHeight="1" thickBot="1" x14ac:dyDescent="0.3">
      <c r="A9" s="131"/>
      <c r="B9" s="132"/>
      <c r="C9" s="132"/>
      <c r="D9" s="133"/>
      <c r="E9" s="136"/>
      <c r="F9" s="137"/>
      <c r="G9" s="176"/>
      <c r="H9" s="177"/>
      <c r="I9" s="177"/>
      <c r="J9" s="177"/>
      <c r="K9" s="177"/>
      <c r="L9" s="177"/>
      <c r="M9" s="66"/>
      <c r="N9" s="195"/>
      <c r="O9" s="196"/>
      <c r="Q9" s="6"/>
      <c r="R9" s="6"/>
      <c r="S9" s="6"/>
      <c r="T9" s="6"/>
    </row>
    <row r="10" spans="1:20" ht="15" customHeight="1" x14ac:dyDescent="0.25">
      <c r="A10" s="178" t="s">
        <v>20</v>
      </c>
      <c r="B10" s="179"/>
      <c r="C10" s="179"/>
      <c r="D10" s="180"/>
      <c r="E10" s="89">
        <v>1890</v>
      </c>
      <c r="F10" s="90"/>
      <c r="G10" s="106" t="s">
        <v>9</v>
      </c>
      <c r="H10" s="107"/>
      <c r="I10" s="107"/>
      <c r="J10" s="107"/>
      <c r="K10" s="107"/>
      <c r="L10" s="107"/>
      <c r="M10" s="112"/>
      <c r="N10" s="191"/>
      <c r="O10" s="192"/>
      <c r="Q10" s="6"/>
      <c r="R10" s="6"/>
      <c r="S10" s="6"/>
      <c r="T10" s="6"/>
    </row>
    <row r="11" spans="1:20" ht="15" customHeight="1" x14ac:dyDescent="0.25">
      <c r="A11" s="108"/>
      <c r="B11" s="109"/>
      <c r="C11" s="109"/>
      <c r="D11" s="113"/>
      <c r="E11" s="89"/>
      <c r="F11" s="90"/>
      <c r="G11" s="108"/>
      <c r="H11" s="109"/>
      <c r="I11" s="109"/>
      <c r="J11" s="109"/>
      <c r="K11" s="109"/>
      <c r="L11" s="109"/>
      <c r="M11" s="113"/>
      <c r="N11" s="191"/>
      <c r="O11" s="192"/>
      <c r="Q11" s="6"/>
      <c r="R11" s="6"/>
      <c r="S11" s="6"/>
      <c r="T11" s="6"/>
    </row>
    <row r="12" spans="1:20" ht="15" customHeight="1" thickBot="1" x14ac:dyDescent="0.3">
      <c r="A12" s="108"/>
      <c r="B12" s="109"/>
      <c r="C12" s="109"/>
      <c r="D12" s="113"/>
      <c r="E12" s="89"/>
      <c r="F12" s="90"/>
      <c r="G12" s="108"/>
      <c r="H12" s="109"/>
      <c r="I12" s="109"/>
      <c r="J12" s="109"/>
      <c r="K12" s="109"/>
      <c r="L12" s="109"/>
      <c r="M12" s="113"/>
      <c r="N12" s="191"/>
      <c r="O12" s="192"/>
      <c r="Q12" s="6"/>
      <c r="R12" s="6"/>
      <c r="S12" s="6"/>
      <c r="T12" s="6"/>
    </row>
    <row r="13" spans="1:20" s="15" customFormat="1" ht="18" customHeight="1" thickBot="1" x14ac:dyDescent="0.3">
      <c r="A13" s="142" t="s">
        <v>5</v>
      </c>
      <c r="B13" s="143"/>
      <c r="C13" s="143"/>
      <c r="D13" s="144"/>
      <c r="E13" s="94">
        <v>2910</v>
      </c>
      <c r="F13" s="95"/>
      <c r="G13" s="96" t="s">
        <v>6</v>
      </c>
      <c r="H13" s="97"/>
      <c r="I13" s="97"/>
      <c r="J13" s="97"/>
      <c r="K13" s="97"/>
      <c r="L13" s="97"/>
      <c r="M13" s="97"/>
      <c r="N13" s="98">
        <f>SUM(N7:O12)</f>
        <v>0</v>
      </c>
      <c r="O13" s="99"/>
    </row>
    <row r="14" spans="1:20" s="15" customFormat="1" ht="18" customHeight="1" x14ac:dyDescent="0.25">
      <c r="A14" s="3"/>
      <c r="B14" s="3"/>
      <c r="C14" s="3"/>
      <c r="D14" s="3"/>
      <c r="E14" s="16"/>
      <c r="F14" s="17"/>
      <c r="G14" s="18"/>
      <c r="H14" s="18"/>
      <c r="I14" s="18"/>
      <c r="J14" s="18"/>
      <c r="K14" s="18"/>
      <c r="L14" s="18"/>
      <c r="M14" s="18"/>
      <c r="N14" s="19"/>
      <c r="O14" s="19"/>
    </row>
    <row r="15" spans="1:20" s="59" customFormat="1" ht="18" customHeight="1" x14ac:dyDescent="0.25">
      <c r="A15" s="3"/>
      <c r="B15" s="3"/>
      <c r="C15" s="3"/>
      <c r="D15" s="3"/>
      <c r="E15" s="16"/>
      <c r="F15" s="17"/>
      <c r="G15" s="18"/>
      <c r="H15" s="18"/>
      <c r="I15" s="18"/>
      <c r="J15" s="18"/>
      <c r="K15" s="18"/>
      <c r="L15" s="18"/>
      <c r="M15" s="18"/>
      <c r="N15" s="19"/>
      <c r="O15" s="19"/>
    </row>
    <row r="16" spans="1:20" s="59" customFormat="1" ht="18" customHeight="1" x14ac:dyDescent="0.25">
      <c r="A16" s="3"/>
      <c r="B16" s="3"/>
      <c r="C16" s="3"/>
      <c r="D16" s="3"/>
      <c r="E16" s="16"/>
      <c r="F16" s="17"/>
      <c r="G16" s="18"/>
      <c r="H16" s="18"/>
      <c r="I16" s="18"/>
      <c r="J16" s="18"/>
      <c r="K16" s="18"/>
      <c r="L16" s="18"/>
      <c r="M16" s="18"/>
      <c r="N16" s="19"/>
      <c r="O16" s="19"/>
    </row>
    <row r="17" spans="1:20" s="6" customFormat="1" ht="18" customHeight="1" thickBot="1" x14ac:dyDescent="0.3"/>
    <row r="18" spans="1:20" s="6" customFormat="1" ht="18" customHeight="1" thickBot="1" x14ac:dyDescent="0.3">
      <c r="A18" s="145" t="s">
        <v>13</v>
      </c>
      <c r="B18" s="146"/>
      <c r="C18" s="146"/>
      <c r="D18" s="147"/>
      <c r="E18" s="170" t="s">
        <v>11</v>
      </c>
      <c r="F18" s="171"/>
      <c r="G18" s="166" t="s">
        <v>1</v>
      </c>
      <c r="H18" s="167"/>
      <c r="I18" s="167"/>
      <c r="J18" s="167"/>
      <c r="K18" s="167"/>
      <c r="L18" s="167"/>
      <c r="M18" s="11"/>
      <c r="N18" s="183" t="s">
        <v>2</v>
      </c>
      <c r="O18" s="184"/>
    </row>
    <row r="19" spans="1:20" s="6" customFormat="1" ht="18" customHeight="1" thickBot="1" x14ac:dyDescent="0.3">
      <c r="A19" s="148"/>
      <c r="B19" s="149"/>
      <c r="C19" s="149"/>
      <c r="D19" s="150"/>
      <c r="E19" s="172"/>
      <c r="F19" s="173"/>
      <c r="G19" s="168"/>
      <c r="H19" s="169"/>
      <c r="I19" s="169"/>
      <c r="J19" s="169"/>
      <c r="K19" s="169"/>
      <c r="L19" s="169"/>
      <c r="M19" s="11"/>
      <c r="N19" s="185"/>
      <c r="O19" s="186"/>
    </row>
    <row r="20" spans="1:20" s="6" customFormat="1" ht="18" customHeight="1" x14ac:dyDescent="0.25">
      <c r="A20" s="151" t="s">
        <v>14</v>
      </c>
      <c r="B20" s="152"/>
      <c r="C20" s="152"/>
      <c r="D20" s="153"/>
      <c r="E20" s="160">
        <v>1965</v>
      </c>
      <c r="F20" s="161"/>
      <c r="G20" s="91" t="s">
        <v>18</v>
      </c>
      <c r="H20" s="92"/>
      <c r="I20" s="92"/>
      <c r="J20" s="92"/>
      <c r="K20" s="92"/>
      <c r="L20" s="93"/>
      <c r="M20" s="67"/>
      <c r="N20" s="83"/>
      <c r="O20" s="84"/>
    </row>
    <row r="21" spans="1:20" s="6" customFormat="1" ht="18" customHeight="1" x14ac:dyDescent="0.25">
      <c r="A21" s="154"/>
      <c r="B21" s="155"/>
      <c r="C21" s="155"/>
      <c r="D21" s="156"/>
      <c r="E21" s="162"/>
      <c r="F21" s="163"/>
      <c r="G21" s="138" t="s">
        <v>62</v>
      </c>
      <c r="H21" s="139"/>
      <c r="I21" s="139"/>
      <c r="J21" s="139"/>
      <c r="K21" s="139"/>
      <c r="L21" s="139"/>
      <c r="M21" s="68"/>
      <c r="N21" s="85"/>
      <c r="O21" s="86"/>
    </row>
    <row r="22" spans="1:20" s="6" customFormat="1" ht="18" customHeight="1" x14ac:dyDescent="0.25">
      <c r="A22" s="154"/>
      <c r="B22" s="155"/>
      <c r="C22" s="155"/>
      <c r="D22" s="156"/>
      <c r="E22" s="162"/>
      <c r="F22" s="163"/>
      <c r="G22" s="138"/>
      <c r="H22" s="139"/>
      <c r="I22" s="139"/>
      <c r="J22" s="139"/>
      <c r="K22" s="139"/>
      <c r="L22" s="139"/>
      <c r="M22" s="68"/>
      <c r="N22" s="85"/>
      <c r="O22" s="86"/>
    </row>
    <row r="23" spans="1:20" s="6" customFormat="1" ht="18" customHeight="1" thickBot="1" x14ac:dyDescent="0.3">
      <c r="A23" s="157"/>
      <c r="B23" s="158"/>
      <c r="C23" s="158"/>
      <c r="D23" s="159"/>
      <c r="E23" s="164"/>
      <c r="F23" s="165"/>
      <c r="G23" s="140"/>
      <c r="H23" s="141"/>
      <c r="I23" s="141"/>
      <c r="J23" s="141"/>
      <c r="K23" s="141"/>
      <c r="L23" s="141"/>
      <c r="M23" s="69"/>
      <c r="N23" s="87"/>
      <c r="O23" s="88"/>
    </row>
    <row r="24" spans="1:20" ht="15" customHeight="1" thickBot="1" x14ac:dyDescent="0.3">
      <c r="A24" s="126" t="s">
        <v>5</v>
      </c>
      <c r="B24" s="127"/>
      <c r="C24" s="127"/>
      <c r="D24" s="128"/>
      <c r="E24" s="129">
        <f>+E20</f>
        <v>1965</v>
      </c>
      <c r="F24" s="130"/>
      <c r="G24" s="96" t="s">
        <v>6</v>
      </c>
      <c r="H24" s="97"/>
      <c r="I24" s="97"/>
      <c r="J24" s="97"/>
      <c r="K24" s="97"/>
      <c r="L24" s="97"/>
      <c r="M24" s="97"/>
      <c r="N24" s="98">
        <f>SUM(N20:O23)</f>
        <v>0</v>
      </c>
      <c r="O24" s="99"/>
      <c r="Q24" s="6"/>
      <c r="R24" s="6"/>
      <c r="S24" s="6"/>
      <c r="T24" s="6"/>
    </row>
    <row r="25" spans="1:20" s="22" customFormat="1" ht="15" customHeight="1" thickBot="1" x14ac:dyDescent="0.3">
      <c r="A25" s="21"/>
      <c r="B25" s="21"/>
      <c r="C25" s="21"/>
      <c r="D25" s="21"/>
      <c r="E25" s="41"/>
      <c r="F25" s="20"/>
      <c r="G25" s="18"/>
      <c r="H25" s="18"/>
      <c r="I25" s="18"/>
      <c r="J25" s="18"/>
      <c r="K25" s="96" t="s">
        <v>29</v>
      </c>
      <c r="L25" s="125"/>
      <c r="M25" s="51"/>
      <c r="N25" s="123">
        <f>SUM(N13+N24)</f>
        <v>0</v>
      </c>
      <c r="O25" s="124"/>
    </row>
    <row r="26" spans="1:20" ht="15" customHeight="1" x14ac:dyDescent="0.25">
      <c r="A26" s="115"/>
      <c r="B26" s="115"/>
      <c r="C26" s="115"/>
      <c r="D26" s="115"/>
      <c r="E26" s="115"/>
      <c r="F26" s="115"/>
      <c r="G26" s="115"/>
      <c r="H26" s="115"/>
      <c r="I26" s="115"/>
      <c r="J26" s="115"/>
      <c r="K26" s="115"/>
      <c r="L26" s="115"/>
      <c r="M26" s="115"/>
      <c r="N26" s="115"/>
      <c r="O26" s="115"/>
      <c r="Q26" s="6"/>
      <c r="R26" s="6"/>
      <c r="S26" s="6"/>
      <c r="T26" s="6"/>
    </row>
    <row r="27" spans="1:20" ht="15.75" thickBot="1" x14ac:dyDescent="0.3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Q27" s="6"/>
      <c r="R27" s="6"/>
      <c r="S27" s="6"/>
      <c r="T27" s="6"/>
    </row>
    <row r="28" spans="1:20" ht="15" customHeight="1" x14ac:dyDescent="0.25">
      <c r="A28" s="106" t="s">
        <v>7</v>
      </c>
      <c r="B28" s="107"/>
      <c r="C28" s="107"/>
      <c r="D28" s="107"/>
      <c r="E28" s="106"/>
      <c r="F28" s="112"/>
      <c r="G28" s="100" t="s">
        <v>4</v>
      </c>
      <c r="H28" s="101"/>
      <c r="I28" s="101"/>
      <c r="J28" s="101"/>
      <c r="K28" s="101"/>
      <c r="L28" s="101"/>
      <c r="M28" s="102"/>
      <c r="N28" s="117"/>
      <c r="O28" s="118"/>
      <c r="Q28" s="6"/>
      <c r="R28" s="6"/>
      <c r="S28" s="6"/>
      <c r="T28" s="6"/>
    </row>
    <row r="29" spans="1:20" x14ac:dyDescent="0.25">
      <c r="A29" s="108"/>
      <c r="B29" s="109"/>
      <c r="C29" s="109"/>
      <c r="D29" s="109"/>
      <c r="E29" s="108"/>
      <c r="F29" s="113"/>
      <c r="G29" s="103"/>
      <c r="H29" s="104"/>
      <c r="I29" s="104"/>
      <c r="J29" s="104"/>
      <c r="K29" s="104"/>
      <c r="L29" s="104"/>
      <c r="M29" s="105"/>
      <c r="N29" s="119"/>
      <c r="O29" s="120"/>
      <c r="Q29" s="6"/>
      <c r="R29" s="6"/>
      <c r="S29" s="6"/>
      <c r="T29" s="6"/>
    </row>
    <row r="30" spans="1:20" ht="30.75" thickBot="1" x14ac:dyDescent="0.3">
      <c r="A30" s="110"/>
      <c r="B30" s="111"/>
      <c r="C30" s="111"/>
      <c r="D30" s="111"/>
      <c r="E30" s="110"/>
      <c r="F30" s="114"/>
      <c r="G30" s="70" t="s">
        <v>71</v>
      </c>
      <c r="H30" s="116"/>
      <c r="I30" s="116"/>
      <c r="J30" s="116"/>
      <c r="K30" s="116"/>
      <c r="L30" s="116"/>
      <c r="M30" s="71"/>
      <c r="N30" s="121"/>
      <c r="O30" s="122"/>
      <c r="Q30" s="6"/>
      <c r="R30" s="6"/>
      <c r="S30" s="6"/>
      <c r="T30" s="6"/>
    </row>
    <row r="31" spans="1:20" x14ac:dyDescent="0.25">
      <c r="E31" s="3"/>
      <c r="Q31" s="6"/>
      <c r="R31" s="6"/>
      <c r="S31" s="6"/>
      <c r="T31" s="6"/>
    </row>
    <row r="32" spans="1:20" x14ac:dyDescent="0.25">
      <c r="Q32" s="6"/>
      <c r="R32" s="6"/>
      <c r="S32" s="6"/>
      <c r="T32" s="6"/>
    </row>
    <row r="33" spans="1:20" ht="15.75" thickBot="1" x14ac:dyDescent="0.3">
      <c r="Q33" s="6"/>
      <c r="R33" s="6"/>
      <c r="S33" s="6"/>
      <c r="T33" s="6"/>
    </row>
    <row r="34" spans="1:20" ht="15.75" thickBot="1" x14ac:dyDescent="0.3">
      <c r="A34" s="9" t="s">
        <v>10</v>
      </c>
      <c r="B34" s="7"/>
      <c r="C34" s="7"/>
      <c r="D34" s="8"/>
      <c r="Q34" s="6"/>
      <c r="R34" s="6"/>
      <c r="S34" s="6"/>
      <c r="T34" s="6"/>
    </row>
    <row r="35" spans="1:20" x14ac:dyDescent="0.25">
      <c r="Q35" s="6"/>
      <c r="R35" s="6"/>
      <c r="S35" s="6"/>
      <c r="T35" s="6"/>
    </row>
    <row r="38" spans="1:20" x14ac:dyDescent="0.25">
      <c r="P38" s="56"/>
    </row>
  </sheetData>
  <sheetProtection algorithmName="SHA-512" hashValue="DHqC6+DPl4PMkvnBDZI2ucixAg8LVCNSKzgbDcaLFg+bh59dV5uVVbfOCRIuNp92No2KbwFLu0Ny3yFv+j7Frg==" saltValue="cRi37k85OlTux8QLSzWL/g==" spinCount="100000" sheet="1" objects="1" scenarios="1"/>
  <mergeCells count="44">
    <mergeCell ref="N7:O7"/>
    <mergeCell ref="N10:O12"/>
    <mergeCell ref="N18:O19"/>
    <mergeCell ref="N13:O13"/>
    <mergeCell ref="N8:O9"/>
    <mergeCell ref="A5:D6"/>
    <mergeCell ref="E5:F6"/>
    <mergeCell ref="G5:M6"/>
    <mergeCell ref="N5:O6"/>
    <mergeCell ref="A1:L1"/>
    <mergeCell ref="A7:D9"/>
    <mergeCell ref="E7:F9"/>
    <mergeCell ref="G21:L23"/>
    <mergeCell ref="A13:D13"/>
    <mergeCell ref="A18:D19"/>
    <mergeCell ref="A20:D23"/>
    <mergeCell ref="E20:F23"/>
    <mergeCell ref="G18:L19"/>
    <mergeCell ref="G13:M13"/>
    <mergeCell ref="G10:M12"/>
    <mergeCell ref="E18:F19"/>
    <mergeCell ref="G7:L7"/>
    <mergeCell ref="G8:L9"/>
    <mergeCell ref="A10:D12"/>
    <mergeCell ref="G24:M24"/>
    <mergeCell ref="N24:O24"/>
    <mergeCell ref="G28:M29"/>
    <mergeCell ref="A28:D30"/>
    <mergeCell ref="E28:F30"/>
    <mergeCell ref="N26:O26"/>
    <mergeCell ref="G26:M26"/>
    <mergeCell ref="H30:L30"/>
    <mergeCell ref="N28:O30"/>
    <mergeCell ref="N25:O25"/>
    <mergeCell ref="K25:L25"/>
    <mergeCell ref="A24:D24"/>
    <mergeCell ref="A26:D26"/>
    <mergeCell ref="E24:F24"/>
    <mergeCell ref="E26:F26"/>
    <mergeCell ref="N20:O20"/>
    <mergeCell ref="N21:O23"/>
    <mergeCell ref="E10:F12"/>
    <mergeCell ref="G20:L20"/>
    <mergeCell ref="E13:F13"/>
  </mergeCells>
  <pageMargins left="0.7" right="0.7" top="0.78740157499999996" bottom="0.78740157499999996" header="0.3" footer="0.3"/>
  <pageSetup paperSize="9" scale="54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  <pageSetUpPr fitToPage="1"/>
  </sheetPr>
  <dimension ref="A1:Q40"/>
  <sheetViews>
    <sheetView zoomScale="90" zoomScaleNormal="90" workbookViewId="0">
      <selection activeCell="G11" sqref="G11:M11"/>
    </sheetView>
  </sheetViews>
  <sheetFormatPr baseColWidth="10" defaultRowHeight="15" x14ac:dyDescent="0.25"/>
  <sheetData>
    <row r="1" spans="1:17" ht="18.75" x14ac:dyDescent="0.3">
      <c r="A1" s="187" t="s">
        <v>16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8"/>
      <c r="O1" s="188"/>
    </row>
    <row r="3" spans="1:17" x14ac:dyDescent="0.25">
      <c r="A3" s="63" t="s">
        <v>72</v>
      </c>
      <c r="B3" s="63"/>
      <c r="C3" s="63"/>
      <c r="D3" s="63"/>
      <c r="E3" s="62"/>
      <c r="F3" s="63"/>
      <c r="G3" s="63"/>
      <c r="H3" s="63"/>
      <c r="I3" s="63"/>
      <c r="J3" s="63"/>
      <c r="K3" s="63"/>
      <c r="L3" s="63"/>
      <c r="M3" s="63"/>
      <c r="N3" s="63"/>
      <c r="O3" s="62"/>
      <c r="Q3" s="61" t="s">
        <v>53</v>
      </c>
    </row>
    <row r="4" spans="1:17" ht="15.75" thickBot="1" x14ac:dyDescent="0.3"/>
    <row r="5" spans="1:17" x14ac:dyDescent="0.25">
      <c r="A5" s="145" t="s">
        <v>12</v>
      </c>
      <c r="B5" s="146"/>
      <c r="C5" s="146"/>
      <c r="D5" s="146"/>
      <c r="E5" s="170" t="s">
        <v>11</v>
      </c>
      <c r="F5" s="171"/>
      <c r="G5" s="181" t="s">
        <v>1</v>
      </c>
      <c r="H5" s="181"/>
      <c r="I5" s="181"/>
      <c r="J5" s="181"/>
      <c r="K5" s="181"/>
      <c r="L5" s="181"/>
      <c r="M5" s="181"/>
      <c r="N5" s="170" t="s">
        <v>2</v>
      </c>
      <c r="O5" s="171"/>
    </row>
    <row r="6" spans="1:17" ht="15.75" thickBot="1" x14ac:dyDescent="0.3">
      <c r="A6" s="148"/>
      <c r="B6" s="149"/>
      <c r="C6" s="149"/>
      <c r="D6" s="149"/>
      <c r="E6" s="172"/>
      <c r="F6" s="173"/>
      <c r="G6" s="182"/>
      <c r="H6" s="182"/>
      <c r="I6" s="182"/>
      <c r="J6" s="182"/>
      <c r="K6" s="182"/>
      <c r="L6" s="182"/>
      <c r="M6" s="182"/>
      <c r="N6" s="172"/>
      <c r="O6" s="173"/>
    </row>
    <row r="7" spans="1:17" ht="15" customHeight="1" x14ac:dyDescent="0.25">
      <c r="A7" s="106" t="s">
        <v>55</v>
      </c>
      <c r="B7" s="107"/>
      <c r="C7" s="107"/>
      <c r="D7" s="112"/>
      <c r="E7" s="134">
        <v>940</v>
      </c>
      <c r="F7" s="135"/>
      <c r="G7" s="106" t="s">
        <v>15</v>
      </c>
      <c r="H7" s="107"/>
      <c r="I7" s="107"/>
      <c r="J7" s="107"/>
      <c r="K7" s="107"/>
      <c r="L7" s="107"/>
      <c r="M7" s="112"/>
      <c r="N7" s="226"/>
      <c r="O7" s="227"/>
    </row>
    <row r="8" spans="1:17" x14ac:dyDescent="0.25">
      <c r="A8" s="108"/>
      <c r="B8" s="109"/>
      <c r="C8" s="109"/>
      <c r="D8" s="113"/>
      <c r="E8" s="89"/>
      <c r="F8" s="90"/>
      <c r="G8" s="108"/>
      <c r="H8" s="109"/>
      <c r="I8" s="109"/>
      <c r="J8" s="109"/>
      <c r="K8" s="109"/>
      <c r="L8" s="109"/>
      <c r="M8" s="113"/>
      <c r="N8" s="191"/>
      <c r="O8" s="192"/>
    </row>
    <row r="9" spans="1:17" x14ac:dyDescent="0.25">
      <c r="A9" s="108"/>
      <c r="B9" s="109"/>
      <c r="C9" s="109"/>
      <c r="D9" s="113"/>
      <c r="E9" s="89"/>
      <c r="F9" s="90"/>
      <c r="G9" s="108"/>
      <c r="H9" s="109"/>
      <c r="I9" s="109"/>
      <c r="J9" s="109"/>
      <c r="K9" s="109"/>
      <c r="L9" s="109"/>
      <c r="M9" s="113"/>
      <c r="N9" s="191"/>
      <c r="O9" s="192"/>
    </row>
    <row r="10" spans="1:17" s="6" customFormat="1" ht="15.75" thickBot="1" x14ac:dyDescent="0.3">
      <c r="A10" s="110"/>
      <c r="B10" s="111"/>
      <c r="C10" s="111"/>
      <c r="D10" s="114"/>
      <c r="E10" s="136"/>
      <c r="F10" s="137"/>
      <c r="G10" s="110"/>
      <c r="H10" s="111"/>
      <c r="I10" s="111"/>
      <c r="J10" s="111"/>
      <c r="K10" s="111"/>
      <c r="L10" s="111"/>
      <c r="M10" s="114"/>
      <c r="N10" s="228"/>
      <c r="O10" s="229"/>
    </row>
    <row r="11" spans="1:17" s="6" customFormat="1" ht="24" customHeight="1" x14ac:dyDescent="0.25">
      <c r="A11" s="106" t="s">
        <v>56</v>
      </c>
      <c r="B11" s="107"/>
      <c r="C11" s="107"/>
      <c r="D11" s="112"/>
      <c r="E11" s="134">
        <v>185</v>
      </c>
      <c r="F11" s="135"/>
      <c r="G11" s="91" t="s">
        <v>76</v>
      </c>
      <c r="H11" s="92"/>
      <c r="I11" s="92"/>
      <c r="J11" s="92"/>
      <c r="K11" s="92"/>
      <c r="L11" s="92"/>
      <c r="M11" s="93"/>
      <c r="N11" s="231"/>
      <c r="O11" s="232"/>
    </row>
    <row r="12" spans="1:17" ht="24" customHeight="1" thickBot="1" x14ac:dyDescent="0.3">
      <c r="A12" s="110"/>
      <c r="B12" s="111"/>
      <c r="C12" s="111"/>
      <c r="D12" s="114"/>
      <c r="E12" s="136"/>
      <c r="F12" s="137"/>
      <c r="G12" s="176" t="s">
        <v>61</v>
      </c>
      <c r="H12" s="177"/>
      <c r="I12" s="177"/>
      <c r="J12" s="177"/>
      <c r="K12" s="177"/>
      <c r="L12" s="177"/>
      <c r="M12" s="230"/>
      <c r="N12" s="195"/>
      <c r="O12" s="196"/>
    </row>
    <row r="13" spans="1:17" s="6" customFormat="1" ht="15" customHeight="1" thickBot="1" x14ac:dyDescent="0.3">
      <c r="A13" s="126" t="s">
        <v>5</v>
      </c>
      <c r="B13" s="127"/>
      <c r="C13" s="127"/>
      <c r="D13" s="128"/>
      <c r="E13" s="211">
        <f>E7+E11</f>
        <v>1125</v>
      </c>
      <c r="F13" s="212"/>
      <c r="G13" s="208"/>
      <c r="H13" s="209"/>
      <c r="I13" s="209"/>
      <c r="J13" s="209"/>
      <c r="K13" s="209"/>
      <c r="L13" s="209"/>
      <c r="M13" s="210"/>
      <c r="N13" s="98">
        <f>SUM(N7:O12)</f>
        <v>0</v>
      </c>
      <c r="O13" s="99"/>
    </row>
    <row r="14" spans="1:17" s="6" customFormat="1" x14ac:dyDescent="0.25">
      <c r="A14" s="13"/>
      <c r="B14" s="13"/>
      <c r="C14" s="13"/>
      <c r="D14" s="13"/>
      <c r="E14" s="14"/>
      <c r="F14" s="14"/>
      <c r="G14" s="10"/>
      <c r="H14" s="10"/>
      <c r="I14" s="10"/>
      <c r="J14" s="10"/>
      <c r="K14" s="10"/>
      <c r="L14" s="10"/>
      <c r="M14" s="10"/>
      <c r="N14" s="80"/>
      <c r="O14" s="81"/>
    </row>
    <row r="15" spans="1:17" s="6" customFormat="1" ht="15.75" thickBot="1" x14ac:dyDescent="0.3">
      <c r="A15" s="13"/>
      <c r="B15" s="13"/>
      <c r="C15" s="13"/>
      <c r="D15" s="13"/>
      <c r="E15" s="14"/>
      <c r="F15" s="14"/>
      <c r="G15" s="10"/>
      <c r="H15" s="10"/>
      <c r="I15" s="10"/>
      <c r="J15" s="10"/>
      <c r="K15" s="10"/>
      <c r="L15" s="10"/>
      <c r="M15" s="10"/>
      <c r="N15" s="80"/>
      <c r="O15" s="81"/>
    </row>
    <row r="16" spans="1:17" ht="33.75" customHeight="1" thickBot="1" x14ac:dyDescent="0.3">
      <c r="A16" s="213" t="s">
        <v>13</v>
      </c>
      <c r="B16" s="214"/>
      <c r="C16" s="214"/>
      <c r="D16" s="215"/>
      <c r="E16" s="216" t="s">
        <v>11</v>
      </c>
      <c r="F16" s="217"/>
      <c r="G16" s="208" t="s">
        <v>1</v>
      </c>
      <c r="H16" s="209"/>
      <c r="I16" s="209"/>
      <c r="J16" s="209"/>
      <c r="K16" s="209"/>
      <c r="L16" s="209"/>
      <c r="M16" s="210"/>
      <c r="N16" s="218" t="s">
        <v>2</v>
      </c>
      <c r="O16" s="219"/>
    </row>
    <row r="17" spans="1:17" ht="15" customHeight="1" x14ac:dyDescent="0.25">
      <c r="A17" s="108" t="s">
        <v>17</v>
      </c>
      <c r="B17" s="109"/>
      <c r="C17" s="109"/>
      <c r="D17" s="113"/>
      <c r="E17" s="89">
        <v>270</v>
      </c>
      <c r="F17" s="90"/>
      <c r="G17" s="106" t="s">
        <v>58</v>
      </c>
      <c r="H17" s="107"/>
      <c r="I17" s="107"/>
      <c r="J17" s="107"/>
      <c r="K17" s="107"/>
      <c r="L17" s="107"/>
      <c r="M17" s="112"/>
      <c r="N17" s="220"/>
      <c r="O17" s="221"/>
    </row>
    <row r="18" spans="1:17" ht="15.75" thickBot="1" x14ac:dyDescent="0.3">
      <c r="A18" s="108"/>
      <c r="B18" s="109"/>
      <c r="C18" s="109"/>
      <c r="D18" s="113"/>
      <c r="E18" s="89"/>
      <c r="F18" s="90"/>
      <c r="G18" s="108"/>
      <c r="H18" s="109"/>
      <c r="I18" s="109"/>
      <c r="J18" s="109"/>
      <c r="K18" s="109"/>
      <c r="L18" s="109"/>
      <c r="M18" s="113"/>
      <c r="N18" s="222"/>
      <c r="O18" s="223"/>
    </row>
    <row r="19" spans="1:17" x14ac:dyDescent="0.25">
      <c r="A19" s="108"/>
      <c r="B19" s="109"/>
      <c r="C19" s="109"/>
      <c r="D19" s="113"/>
      <c r="E19" s="89"/>
      <c r="F19" s="90"/>
      <c r="G19" s="106" t="s">
        <v>57</v>
      </c>
      <c r="H19" s="107"/>
      <c r="I19" s="107"/>
      <c r="J19" s="107"/>
      <c r="K19" s="107"/>
      <c r="L19" s="107"/>
      <c r="M19" s="112"/>
      <c r="N19" s="224"/>
      <c r="O19" s="225"/>
    </row>
    <row r="20" spans="1:17" ht="15.75" thickBot="1" x14ac:dyDescent="0.3">
      <c r="A20" s="110"/>
      <c r="B20" s="111"/>
      <c r="C20" s="111"/>
      <c r="D20" s="114"/>
      <c r="E20" s="136"/>
      <c r="F20" s="137"/>
      <c r="G20" s="110"/>
      <c r="H20" s="111"/>
      <c r="I20" s="111"/>
      <c r="J20" s="111"/>
      <c r="K20" s="111"/>
      <c r="L20" s="111"/>
      <c r="M20" s="114"/>
      <c r="N20" s="222"/>
      <c r="O20" s="223"/>
    </row>
    <row r="21" spans="1:17" ht="15.75" thickBot="1" x14ac:dyDescent="0.3">
      <c r="A21" s="142" t="s">
        <v>5</v>
      </c>
      <c r="B21" s="143"/>
      <c r="C21" s="143"/>
      <c r="D21" s="144"/>
      <c r="E21" s="94">
        <f>E17</f>
        <v>270</v>
      </c>
      <c r="F21" s="95"/>
      <c r="G21" s="96"/>
      <c r="H21" s="97"/>
      <c r="I21" s="97"/>
      <c r="J21" s="97"/>
      <c r="K21" s="97"/>
      <c r="L21" s="97"/>
      <c r="M21" s="97"/>
      <c r="N21" s="98">
        <f>SUM(N17:O20)</f>
        <v>0</v>
      </c>
      <c r="O21" s="99"/>
    </row>
    <row r="22" spans="1:17" ht="15.75" thickBot="1" x14ac:dyDescent="0.3">
      <c r="A22" s="197"/>
      <c r="B22" s="198"/>
      <c r="C22" s="198"/>
      <c r="D22" s="199"/>
      <c r="E22" s="200"/>
      <c r="F22" s="201"/>
      <c r="G22" s="202" t="s">
        <v>30</v>
      </c>
      <c r="H22" s="203"/>
      <c r="I22" s="203"/>
      <c r="J22" s="203"/>
      <c r="K22" s="203"/>
      <c r="L22" s="203"/>
      <c r="M22" s="204"/>
      <c r="N22" s="205">
        <f>SUM(N13+N21)</f>
        <v>0</v>
      </c>
      <c r="O22" s="206"/>
      <c r="Q22" s="61" t="s">
        <v>68</v>
      </c>
    </row>
    <row r="23" spans="1:17" ht="15.75" thickBot="1" x14ac:dyDescent="0.3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</row>
    <row r="24" spans="1:17" x14ac:dyDescent="0.25">
      <c r="A24" s="106" t="s">
        <v>7</v>
      </c>
      <c r="B24" s="107"/>
      <c r="C24" s="107"/>
      <c r="D24" s="107"/>
      <c r="E24" s="106"/>
      <c r="F24" s="112"/>
      <c r="G24" s="100" t="s">
        <v>4</v>
      </c>
      <c r="H24" s="101"/>
      <c r="I24" s="101"/>
      <c r="J24" s="101"/>
      <c r="K24" s="101"/>
      <c r="L24" s="101"/>
      <c r="M24" s="102"/>
      <c r="N24" s="117"/>
      <c r="O24" s="118"/>
    </row>
    <row r="25" spans="1:17" x14ac:dyDescent="0.25">
      <c r="A25" s="108"/>
      <c r="B25" s="109"/>
      <c r="C25" s="109"/>
      <c r="D25" s="109"/>
      <c r="E25" s="108"/>
      <c r="F25" s="113"/>
      <c r="G25" s="103"/>
      <c r="H25" s="104"/>
      <c r="I25" s="104"/>
      <c r="J25" s="104"/>
      <c r="K25" s="104"/>
      <c r="L25" s="104"/>
      <c r="M25" s="105"/>
      <c r="N25" s="119"/>
      <c r="O25" s="120"/>
    </row>
    <row r="26" spans="1:17" ht="35.25" customHeight="1" thickBot="1" x14ac:dyDescent="0.3">
      <c r="A26" s="110"/>
      <c r="B26" s="111"/>
      <c r="C26" s="111"/>
      <c r="D26" s="111"/>
      <c r="E26" s="110"/>
      <c r="F26" s="114"/>
      <c r="G26" s="73" t="s">
        <v>71</v>
      </c>
      <c r="H26" s="116"/>
      <c r="I26" s="116"/>
      <c r="J26" s="116"/>
      <c r="K26" s="116"/>
      <c r="L26" s="116"/>
      <c r="M26" s="207"/>
      <c r="N26" s="121"/>
      <c r="O26" s="122"/>
    </row>
    <row r="27" spans="1:17" x14ac:dyDescent="0.25">
      <c r="E27" s="3"/>
    </row>
    <row r="28" spans="1:17" s="59" customFormat="1" x14ac:dyDescent="0.25">
      <c r="E28" s="3"/>
    </row>
    <row r="29" spans="1:17" s="59" customFormat="1" x14ac:dyDescent="0.25">
      <c r="A29"/>
      <c r="B29"/>
      <c r="C29"/>
      <c r="D29"/>
      <c r="E29"/>
      <c r="F29"/>
    </row>
    <row r="30" spans="1:17" ht="15.75" thickBot="1" x14ac:dyDescent="0.3"/>
    <row r="31" spans="1:17" ht="15.75" thickBot="1" x14ac:dyDescent="0.3">
      <c r="A31" s="9" t="s">
        <v>10</v>
      </c>
      <c r="B31" s="7"/>
      <c r="C31" s="7"/>
      <c r="D31" s="8"/>
    </row>
    <row r="33" spans="1:17" x14ac:dyDescent="0.25">
      <c r="A33" s="57"/>
      <c r="B33" s="57"/>
      <c r="C33" s="57"/>
      <c r="D33" s="57"/>
      <c r="E33" s="57"/>
      <c r="F33" s="57"/>
    </row>
    <row r="34" spans="1:17" x14ac:dyDescent="0.25">
      <c r="A34" s="57"/>
      <c r="B34" s="57"/>
      <c r="C34" s="57"/>
      <c r="D34" s="57"/>
      <c r="E34" s="57"/>
      <c r="F34" s="57"/>
    </row>
    <row r="35" spans="1:17" x14ac:dyDescent="0.25">
      <c r="A35" s="57"/>
      <c r="B35" s="57"/>
      <c r="C35" s="57"/>
      <c r="D35" s="57"/>
      <c r="E35" s="57"/>
      <c r="F35" s="57"/>
    </row>
    <row r="36" spans="1:17" x14ac:dyDescent="0.25">
      <c r="A36" s="57"/>
      <c r="B36" s="57"/>
      <c r="C36" s="57"/>
      <c r="D36" s="57"/>
      <c r="E36" s="57"/>
      <c r="F36" s="57"/>
    </row>
    <row r="37" spans="1:17" x14ac:dyDescent="0.25">
      <c r="G37" s="57"/>
      <c r="H37" s="57"/>
      <c r="I37" s="57"/>
      <c r="J37" s="57"/>
      <c r="K37" s="57"/>
      <c r="L37" s="57"/>
      <c r="M37" s="57"/>
    </row>
    <row r="38" spans="1:17" x14ac:dyDescent="0.25">
      <c r="G38" s="57"/>
      <c r="H38" s="57"/>
      <c r="I38" s="57"/>
      <c r="J38" s="57"/>
      <c r="K38" s="57"/>
      <c r="L38" s="57"/>
      <c r="M38" s="57"/>
    </row>
    <row r="39" spans="1:17" x14ac:dyDescent="0.25">
      <c r="G39" s="57"/>
      <c r="H39" s="57"/>
      <c r="I39" s="57"/>
      <c r="J39" s="57"/>
      <c r="K39" s="57"/>
      <c r="L39" s="57"/>
      <c r="M39" s="57"/>
      <c r="Q39" s="56" t="s">
        <v>54</v>
      </c>
    </row>
    <row r="40" spans="1:17" x14ac:dyDescent="0.25">
      <c r="G40" s="57"/>
      <c r="H40" s="57"/>
      <c r="I40" s="57"/>
      <c r="J40" s="57"/>
      <c r="K40" s="57"/>
      <c r="L40" s="57"/>
      <c r="M40" s="57"/>
    </row>
  </sheetData>
  <sheetProtection algorithmName="SHA-512" hashValue="YKCrwnMYNhG1CVwPA3MdUMwb5sWGnV9potbsPT9MIrSVbsoaPYvuFJFxnYYZGI5aWS+KuaPo6V/YPwXc/gDP5A==" saltValue="QOelW9MYvXCehlyTSLFxTQ==" spinCount="100000" sheet="1" objects="1" scenarios="1"/>
  <mergeCells count="42">
    <mergeCell ref="N12:O12"/>
    <mergeCell ref="A5:D6"/>
    <mergeCell ref="E5:F6"/>
    <mergeCell ref="G5:M6"/>
    <mergeCell ref="N5:O6"/>
    <mergeCell ref="A7:D10"/>
    <mergeCell ref="E7:F10"/>
    <mergeCell ref="G7:M10"/>
    <mergeCell ref="N7:O10"/>
    <mergeCell ref="A11:D12"/>
    <mergeCell ref="G11:M11"/>
    <mergeCell ref="G12:M12"/>
    <mergeCell ref="E11:F12"/>
    <mergeCell ref="N11:O11"/>
    <mergeCell ref="N16:O16"/>
    <mergeCell ref="G13:M13"/>
    <mergeCell ref="G17:M18"/>
    <mergeCell ref="G19:M20"/>
    <mergeCell ref="N17:O18"/>
    <mergeCell ref="N19:O20"/>
    <mergeCell ref="A17:D20"/>
    <mergeCell ref="E17:F20"/>
    <mergeCell ref="A13:D13"/>
    <mergeCell ref="E13:F13"/>
    <mergeCell ref="A16:D16"/>
    <mergeCell ref="E16:F16"/>
    <mergeCell ref="A1:O1"/>
    <mergeCell ref="N24:O26"/>
    <mergeCell ref="N21:O21"/>
    <mergeCell ref="A22:D22"/>
    <mergeCell ref="E22:F22"/>
    <mergeCell ref="G22:M22"/>
    <mergeCell ref="N22:O22"/>
    <mergeCell ref="A21:D21"/>
    <mergeCell ref="E21:F21"/>
    <mergeCell ref="G21:M21"/>
    <mergeCell ref="H26:M26"/>
    <mergeCell ref="A24:D26"/>
    <mergeCell ref="E24:F26"/>
    <mergeCell ref="G24:M25"/>
    <mergeCell ref="N13:O13"/>
    <mergeCell ref="G16:M16"/>
  </mergeCells>
  <pageMargins left="0.7" right="0.7" top="0.78740157499999996" bottom="0.78740157499999996" header="0.3" footer="0.3"/>
  <pageSetup paperSize="9" scale="52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  <pageSetUpPr fitToPage="1"/>
  </sheetPr>
  <dimension ref="A1:Q22"/>
  <sheetViews>
    <sheetView zoomScaleNormal="100" workbookViewId="0">
      <selection activeCell="G8" sqref="G8:M8"/>
    </sheetView>
  </sheetViews>
  <sheetFormatPr baseColWidth="10" defaultRowHeight="15" x14ac:dyDescent="0.25"/>
  <sheetData>
    <row r="1" spans="1:17" ht="18.75" x14ac:dyDescent="0.3">
      <c r="A1" s="187" t="s">
        <v>41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</row>
    <row r="3" spans="1:17" x14ac:dyDescent="0.25">
      <c r="A3" s="63" t="s">
        <v>70</v>
      </c>
      <c r="B3" s="63"/>
      <c r="C3" s="63"/>
      <c r="D3" s="63"/>
      <c r="E3" s="62"/>
      <c r="F3" s="63"/>
      <c r="G3" s="63"/>
      <c r="H3" s="63"/>
      <c r="I3" s="63"/>
      <c r="J3" s="63"/>
      <c r="K3" s="63"/>
      <c r="L3" s="63"/>
      <c r="M3" s="63"/>
      <c r="N3" s="63"/>
      <c r="O3" s="62"/>
    </row>
    <row r="4" spans="1:17" ht="15.75" thickBot="1" x14ac:dyDescent="0.3">
      <c r="Q4" s="61" t="s">
        <v>50</v>
      </c>
    </row>
    <row r="5" spans="1:17" x14ac:dyDescent="0.25">
      <c r="A5" s="256" t="s">
        <v>0</v>
      </c>
      <c r="B5" s="257"/>
      <c r="C5" s="257"/>
      <c r="D5" s="257"/>
      <c r="E5" s="170" t="s">
        <v>3</v>
      </c>
      <c r="F5" s="171"/>
      <c r="G5" s="181" t="s">
        <v>1</v>
      </c>
      <c r="H5" s="181"/>
      <c r="I5" s="181"/>
      <c r="J5" s="181"/>
      <c r="K5" s="181"/>
      <c r="L5" s="181"/>
      <c r="M5" s="181"/>
      <c r="N5" s="183" t="s">
        <v>2</v>
      </c>
      <c r="O5" s="184"/>
    </row>
    <row r="6" spans="1:17" ht="15.75" thickBot="1" x14ac:dyDescent="0.3">
      <c r="A6" s="258"/>
      <c r="B6" s="259"/>
      <c r="C6" s="259"/>
      <c r="D6" s="259"/>
      <c r="E6" s="172"/>
      <c r="F6" s="173"/>
      <c r="G6" s="182"/>
      <c r="H6" s="182"/>
      <c r="I6" s="182"/>
      <c r="J6" s="182"/>
      <c r="K6" s="182"/>
      <c r="L6" s="182"/>
      <c r="M6" s="182"/>
      <c r="N6" s="185"/>
      <c r="O6" s="186"/>
    </row>
    <row r="7" spans="1:17" ht="43.5" customHeight="1" thickBot="1" x14ac:dyDescent="0.3">
      <c r="A7" s="251" t="s">
        <v>52</v>
      </c>
      <c r="B7" s="252"/>
      <c r="C7" s="252"/>
      <c r="D7" s="253"/>
      <c r="E7" s="254">
        <v>2500</v>
      </c>
      <c r="F7" s="255"/>
      <c r="G7" s="251" t="s">
        <v>9</v>
      </c>
      <c r="H7" s="252"/>
      <c r="I7" s="252"/>
      <c r="J7" s="252"/>
      <c r="K7" s="252"/>
      <c r="L7" s="252"/>
      <c r="M7" s="253"/>
      <c r="N7" s="244"/>
      <c r="O7" s="245"/>
    </row>
    <row r="8" spans="1:17" s="58" customFormat="1" ht="43.5" customHeight="1" x14ac:dyDescent="0.25">
      <c r="A8" s="106" t="s">
        <v>51</v>
      </c>
      <c r="B8" s="107"/>
      <c r="C8" s="107"/>
      <c r="D8" s="112"/>
      <c r="E8" s="233">
        <v>261</v>
      </c>
      <c r="F8" s="234"/>
      <c r="G8" s="91" t="s">
        <v>76</v>
      </c>
      <c r="H8" s="92"/>
      <c r="I8" s="92"/>
      <c r="J8" s="92"/>
      <c r="K8" s="92"/>
      <c r="L8" s="92"/>
      <c r="M8" s="93"/>
      <c r="N8" s="189"/>
      <c r="O8" s="246"/>
    </row>
    <row r="9" spans="1:17" s="2" customFormat="1" ht="29.25" customHeight="1" thickBot="1" x14ac:dyDescent="0.3">
      <c r="A9" s="110"/>
      <c r="B9" s="111"/>
      <c r="C9" s="111"/>
      <c r="D9" s="114"/>
      <c r="E9" s="235"/>
      <c r="F9" s="236"/>
      <c r="G9" s="176" t="s">
        <v>61</v>
      </c>
      <c r="H9" s="177"/>
      <c r="I9" s="177"/>
      <c r="J9" s="177"/>
      <c r="K9" s="177"/>
      <c r="L9" s="177"/>
      <c r="M9" s="177"/>
      <c r="N9" s="247"/>
      <c r="O9" s="248"/>
    </row>
    <row r="10" spans="1:17" ht="15" customHeight="1" thickBot="1" x14ac:dyDescent="0.3">
      <c r="A10" s="239" t="s">
        <v>5</v>
      </c>
      <c r="B10" s="240"/>
      <c r="C10" s="240"/>
      <c r="D10" s="241"/>
      <c r="E10" s="242">
        <f>E7+E8</f>
        <v>2761</v>
      </c>
      <c r="F10" s="243"/>
      <c r="G10" s="237"/>
      <c r="H10" s="238"/>
      <c r="I10" s="238"/>
      <c r="J10" s="238"/>
      <c r="K10" s="238"/>
      <c r="L10" s="238"/>
      <c r="M10" s="238"/>
      <c r="N10" s="249">
        <f>SUM(N7:O9)</f>
        <v>0</v>
      </c>
      <c r="O10" s="250"/>
    </row>
    <row r="11" spans="1:17" s="62" customFormat="1" ht="15" customHeight="1" thickBot="1" x14ac:dyDescent="0.3">
      <c r="A11" s="74"/>
      <c r="B11" s="74"/>
      <c r="C11" s="74"/>
      <c r="D11" s="74"/>
      <c r="E11" s="75"/>
      <c r="F11" s="75"/>
      <c r="G11" s="76"/>
      <c r="H11" s="76"/>
      <c r="I11" s="76"/>
      <c r="J11" s="76"/>
      <c r="K11" s="76"/>
      <c r="L11" s="76"/>
      <c r="M11" s="76"/>
      <c r="N11" s="77"/>
      <c r="O11" s="77"/>
    </row>
    <row r="12" spans="1:17" x14ac:dyDescent="0.25">
      <c r="A12" s="106" t="s">
        <v>7</v>
      </c>
      <c r="B12" s="107"/>
      <c r="C12" s="107"/>
      <c r="D12" s="107"/>
      <c r="E12" s="106"/>
      <c r="F12" s="112"/>
      <c r="G12" s="100" t="s">
        <v>4</v>
      </c>
      <c r="H12" s="101"/>
      <c r="I12" s="101"/>
      <c r="J12" s="101"/>
      <c r="K12" s="101"/>
      <c r="L12" s="101"/>
      <c r="M12" s="102"/>
      <c r="N12" s="117"/>
      <c r="O12" s="118"/>
    </row>
    <row r="13" spans="1:17" x14ac:dyDescent="0.25">
      <c r="A13" s="108"/>
      <c r="B13" s="109"/>
      <c r="C13" s="109"/>
      <c r="D13" s="109"/>
      <c r="E13" s="108"/>
      <c r="F13" s="113"/>
      <c r="G13" s="103"/>
      <c r="H13" s="104"/>
      <c r="I13" s="104"/>
      <c r="J13" s="104"/>
      <c r="K13" s="104"/>
      <c r="L13" s="104"/>
      <c r="M13" s="105"/>
      <c r="N13" s="119"/>
      <c r="O13" s="120"/>
    </row>
    <row r="14" spans="1:17" ht="39.75" customHeight="1" thickBot="1" x14ac:dyDescent="0.3">
      <c r="A14" s="110"/>
      <c r="B14" s="111"/>
      <c r="C14" s="111"/>
      <c r="D14" s="111"/>
      <c r="E14" s="110"/>
      <c r="F14" s="114"/>
      <c r="G14" s="73" t="s">
        <v>71</v>
      </c>
      <c r="H14" s="116"/>
      <c r="I14" s="116"/>
      <c r="J14" s="116"/>
      <c r="K14" s="116"/>
      <c r="L14" s="116"/>
      <c r="M14" s="207"/>
      <c r="N14" s="121"/>
      <c r="O14" s="122"/>
    </row>
    <row r="15" spans="1:17" x14ac:dyDescent="0.25">
      <c r="E15" s="3"/>
    </row>
    <row r="19" spans="1:17" ht="15.75" thickBot="1" x14ac:dyDescent="0.3"/>
    <row r="20" spans="1:17" ht="15.75" thickBot="1" x14ac:dyDescent="0.3">
      <c r="A20" s="9" t="s">
        <v>10</v>
      </c>
      <c r="B20" s="7"/>
      <c r="C20" s="7"/>
      <c r="D20" s="8"/>
    </row>
    <row r="22" spans="1:17" x14ac:dyDescent="0.25">
      <c r="Q22" s="61" t="s">
        <v>63</v>
      </c>
    </row>
  </sheetData>
  <sheetProtection algorithmName="SHA-512" hashValue="Wpn/S4b5+EbpI5/M1D57kIDx71SnnzLxu7lFg3DgFYcuq6T4zjhPR3AeWUbleaY0WmYV04zzm834iyJFv2ByTw==" saltValue="h9hsFMpPLZnQA+TMpFkT+g==" spinCount="100000" sheet="1" objects="1" scenarios="1"/>
  <mergeCells count="24">
    <mergeCell ref="A7:D7"/>
    <mergeCell ref="E7:F7"/>
    <mergeCell ref="A8:D9"/>
    <mergeCell ref="A1:K1"/>
    <mergeCell ref="A5:D6"/>
    <mergeCell ref="E5:F6"/>
    <mergeCell ref="G5:M6"/>
    <mergeCell ref="G7:M7"/>
    <mergeCell ref="N5:O6"/>
    <mergeCell ref="E8:F9"/>
    <mergeCell ref="G9:M9"/>
    <mergeCell ref="G8:M8"/>
    <mergeCell ref="A12:D14"/>
    <mergeCell ref="E12:F14"/>
    <mergeCell ref="G12:M13"/>
    <mergeCell ref="G10:M10"/>
    <mergeCell ref="A10:D10"/>
    <mergeCell ref="E10:F10"/>
    <mergeCell ref="H14:M14"/>
    <mergeCell ref="N12:O14"/>
    <mergeCell ref="N7:O7"/>
    <mergeCell ref="N8:O8"/>
    <mergeCell ref="N9:O9"/>
    <mergeCell ref="N10:O10"/>
  </mergeCells>
  <pageMargins left="0.7" right="0.7" top="0.78740157499999996" bottom="0.78740157499999996" header="0.3" footer="0.3"/>
  <pageSetup paperSize="9" scale="52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</sheetPr>
  <dimension ref="A1:P56"/>
  <sheetViews>
    <sheetView workbookViewId="0">
      <selection activeCell="H23" activeCellId="2" sqref="N7:O13 G17:H19 H23:M23"/>
    </sheetView>
  </sheetViews>
  <sheetFormatPr baseColWidth="10" defaultRowHeight="15" x14ac:dyDescent="0.25"/>
  <cols>
    <col min="1" max="3" width="11.42578125" style="45"/>
    <col min="4" max="4" width="4.28515625" style="45" customWidth="1"/>
    <col min="5" max="5" width="13.7109375" style="45" customWidth="1"/>
    <col min="6" max="6" width="17.28515625" style="45" customWidth="1"/>
    <col min="7" max="16384" width="11.42578125" style="45"/>
  </cols>
  <sheetData>
    <row r="1" spans="1:15" ht="18.75" x14ac:dyDescent="0.3">
      <c r="A1" s="79" t="s">
        <v>32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9"/>
      <c r="N1" s="79"/>
      <c r="O1" s="79"/>
    </row>
    <row r="2" spans="1:15" ht="15.75" thickBot="1" x14ac:dyDescent="0.3"/>
    <row r="3" spans="1:15" x14ac:dyDescent="0.25">
      <c r="A3" s="264" t="s">
        <v>0</v>
      </c>
      <c r="B3" s="265"/>
      <c r="C3" s="265"/>
      <c r="D3" s="265"/>
      <c r="E3" s="264" t="s">
        <v>3</v>
      </c>
      <c r="F3" s="268"/>
      <c r="G3" s="265" t="s">
        <v>1</v>
      </c>
      <c r="H3" s="265"/>
      <c r="I3" s="265"/>
      <c r="J3" s="265"/>
      <c r="K3" s="265"/>
      <c r="L3" s="265"/>
      <c r="M3" s="265"/>
      <c r="N3" s="264" t="s">
        <v>2</v>
      </c>
      <c r="O3" s="268"/>
    </row>
    <row r="4" spans="1:15" ht="15.75" thickBot="1" x14ac:dyDescent="0.3">
      <c r="A4" s="266"/>
      <c r="B4" s="267"/>
      <c r="C4" s="267"/>
      <c r="D4" s="267"/>
      <c r="E4" s="266"/>
      <c r="F4" s="269"/>
      <c r="G4" s="267"/>
      <c r="H4" s="267"/>
      <c r="I4" s="267"/>
      <c r="J4" s="267"/>
      <c r="K4" s="267"/>
      <c r="L4" s="267"/>
      <c r="M4" s="267"/>
      <c r="N4" s="266"/>
      <c r="O4" s="269"/>
    </row>
    <row r="5" spans="1:15" ht="15" customHeight="1" x14ac:dyDescent="0.25">
      <c r="A5" s="296" t="s">
        <v>31</v>
      </c>
      <c r="B5" s="296"/>
      <c r="C5" s="296"/>
      <c r="D5" s="297"/>
      <c r="E5" s="306">
        <v>2100</v>
      </c>
      <c r="F5" s="307"/>
      <c r="G5" s="318" t="s">
        <v>33</v>
      </c>
      <c r="H5" s="318"/>
      <c r="I5" s="318"/>
      <c r="J5" s="318"/>
      <c r="K5" s="318"/>
      <c r="L5" s="318"/>
      <c r="M5" s="319"/>
      <c r="N5" s="260"/>
      <c r="O5" s="261"/>
    </row>
    <row r="6" spans="1:15" x14ac:dyDescent="0.25">
      <c r="A6" s="298"/>
      <c r="B6" s="298"/>
      <c r="C6" s="298"/>
      <c r="D6" s="299"/>
      <c r="E6" s="308"/>
      <c r="F6" s="309"/>
      <c r="G6" s="320"/>
      <c r="H6" s="320"/>
      <c r="I6" s="320"/>
      <c r="J6" s="320"/>
      <c r="K6" s="320"/>
      <c r="L6" s="320"/>
      <c r="M6" s="321"/>
      <c r="N6" s="262"/>
      <c r="O6" s="263"/>
    </row>
    <row r="7" spans="1:15" x14ac:dyDescent="0.25">
      <c r="A7" s="298"/>
      <c r="B7" s="298"/>
      <c r="C7" s="298"/>
      <c r="D7" s="299"/>
      <c r="E7" s="302" t="s">
        <v>36</v>
      </c>
      <c r="F7" s="303"/>
      <c r="G7" s="293" t="s">
        <v>34</v>
      </c>
      <c r="H7" s="294"/>
      <c r="I7" s="294"/>
      <c r="J7" s="294"/>
      <c r="K7" s="294"/>
      <c r="L7" s="294"/>
      <c r="M7" s="295"/>
      <c r="N7" s="280"/>
      <c r="O7" s="281"/>
    </row>
    <row r="8" spans="1:15" x14ac:dyDescent="0.25">
      <c r="A8" s="298"/>
      <c r="B8" s="298"/>
      <c r="C8" s="298"/>
      <c r="D8" s="299"/>
      <c r="E8" s="302"/>
      <c r="F8" s="303"/>
      <c r="G8" s="293"/>
      <c r="H8" s="294"/>
      <c r="I8" s="294"/>
      <c r="J8" s="294"/>
      <c r="K8" s="294"/>
      <c r="L8" s="294"/>
      <c r="M8" s="295"/>
      <c r="N8" s="280"/>
      <c r="O8" s="281"/>
    </row>
    <row r="9" spans="1:15" ht="12.75" hidden="1" customHeight="1" thickBot="1" x14ac:dyDescent="0.25">
      <c r="A9" s="298"/>
      <c r="B9" s="298"/>
      <c r="C9" s="298"/>
      <c r="D9" s="299"/>
      <c r="E9" s="46"/>
      <c r="F9" s="47"/>
      <c r="G9" s="293"/>
      <c r="H9" s="294"/>
      <c r="I9" s="294"/>
      <c r="J9" s="294"/>
      <c r="K9" s="294"/>
      <c r="L9" s="294"/>
      <c r="M9" s="295"/>
      <c r="N9" s="280"/>
      <c r="O9" s="281"/>
    </row>
    <row r="10" spans="1:15" ht="15.75" hidden="1" customHeight="1" thickBot="1" x14ac:dyDescent="0.25">
      <c r="A10" s="298"/>
      <c r="B10" s="298"/>
      <c r="C10" s="298"/>
      <c r="D10" s="299"/>
      <c r="E10" s="46"/>
      <c r="F10" s="47"/>
      <c r="G10" s="293"/>
      <c r="H10" s="294"/>
      <c r="I10" s="294"/>
      <c r="J10" s="294"/>
      <c r="K10" s="294"/>
      <c r="L10" s="294"/>
      <c r="M10" s="295"/>
      <c r="N10" s="280"/>
      <c r="O10" s="281"/>
    </row>
    <row r="11" spans="1:15" ht="15.75" hidden="1" customHeight="1" thickBot="1" x14ac:dyDescent="0.25">
      <c r="A11" s="298"/>
      <c r="B11" s="298"/>
      <c r="C11" s="298"/>
      <c r="D11" s="299"/>
      <c r="E11" s="46"/>
      <c r="F11" s="47"/>
      <c r="G11" s="293"/>
      <c r="H11" s="294"/>
      <c r="I11" s="294"/>
      <c r="J11" s="294"/>
      <c r="K11" s="294"/>
      <c r="L11" s="294"/>
      <c r="M11" s="295"/>
      <c r="N11" s="280"/>
      <c r="O11" s="281"/>
    </row>
    <row r="12" spans="1:15" x14ac:dyDescent="0.25">
      <c r="A12" s="300"/>
      <c r="B12" s="300"/>
      <c r="C12" s="300"/>
      <c r="D12" s="301"/>
      <c r="E12" s="302" t="s">
        <v>37</v>
      </c>
      <c r="F12" s="303"/>
      <c r="G12" s="282" t="s">
        <v>35</v>
      </c>
      <c r="H12" s="282"/>
      <c r="I12" s="282"/>
      <c r="J12" s="282"/>
      <c r="K12" s="282"/>
      <c r="L12" s="282"/>
      <c r="M12" s="282"/>
      <c r="N12" s="280"/>
      <c r="O12" s="281"/>
    </row>
    <row r="13" spans="1:15" ht="19.5" customHeight="1" thickBot="1" x14ac:dyDescent="0.3">
      <c r="A13" s="300"/>
      <c r="B13" s="300"/>
      <c r="C13" s="300"/>
      <c r="D13" s="301"/>
      <c r="E13" s="304"/>
      <c r="F13" s="305"/>
      <c r="G13" s="283"/>
      <c r="H13" s="283"/>
      <c r="I13" s="283"/>
      <c r="J13" s="283"/>
      <c r="K13" s="283"/>
      <c r="L13" s="283"/>
      <c r="M13" s="283"/>
      <c r="N13" s="247"/>
      <c r="O13" s="248"/>
    </row>
    <row r="14" spans="1:15" ht="19.5" customHeight="1" thickBot="1" x14ac:dyDescent="0.3">
      <c r="A14" s="310" t="s">
        <v>5</v>
      </c>
      <c r="B14" s="311"/>
      <c r="C14" s="311"/>
      <c r="D14" s="312"/>
      <c r="E14" s="313">
        <f>E5</f>
        <v>2100</v>
      </c>
      <c r="F14" s="314"/>
      <c r="G14" s="315"/>
      <c r="H14" s="316"/>
      <c r="I14" s="316"/>
      <c r="J14" s="316"/>
      <c r="K14" s="316"/>
      <c r="L14" s="316"/>
      <c r="M14" s="317"/>
      <c r="N14" s="98">
        <f>SUM(N7:O13)</f>
        <v>0</v>
      </c>
      <c r="O14" s="99"/>
    </row>
    <row r="15" spans="1:15" x14ac:dyDescent="0.25">
      <c r="A15" s="270"/>
      <c r="B15" s="270"/>
      <c r="C15" s="270"/>
      <c r="D15" s="270"/>
      <c r="E15" s="270"/>
      <c r="F15" s="270"/>
      <c r="G15" s="1"/>
      <c r="H15" s="43"/>
      <c r="I15" s="43"/>
      <c r="J15" s="43"/>
      <c r="K15" s="43"/>
      <c r="L15" s="43"/>
      <c r="M15" s="43"/>
      <c r="N15" s="4"/>
      <c r="O15" s="4"/>
    </row>
    <row r="16" spans="1:15" ht="15.75" thickBot="1" x14ac:dyDescent="0.3">
      <c r="A16" s="44"/>
      <c r="B16" s="44"/>
      <c r="C16" s="44"/>
      <c r="D16" s="44"/>
      <c r="E16" s="44"/>
      <c r="F16" s="44"/>
      <c r="G16" s="1"/>
      <c r="H16" s="1"/>
      <c r="I16" s="1"/>
      <c r="J16" s="1"/>
      <c r="K16" s="1"/>
      <c r="L16" s="1"/>
      <c r="M16" s="1"/>
      <c r="N16" s="4"/>
      <c r="O16" s="4"/>
    </row>
    <row r="17" spans="1:15" x14ac:dyDescent="0.25">
      <c r="A17" s="117" t="s">
        <v>38</v>
      </c>
      <c r="B17" s="271"/>
      <c r="C17" s="271"/>
      <c r="D17" s="271"/>
      <c r="E17" s="271"/>
      <c r="F17" s="118"/>
      <c r="G17" s="284"/>
      <c r="H17" s="285"/>
      <c r="I17" s="274" t="s">
        <v>39</v>
      </c>
      <c r="J17" s="274"/>
      <c r="K17" s="275"/>
      <c r="L17" s="42"/>
      <c r="M17" s="42"/>
    </row>
    <row r="18" spans="1:15" x14ac:dyDescent="0.25">
      <c r="A18" s="119"/>
      <c r="B18" s="272"/>
      <c r="C18" s="272"/>
      <c r="D18" s="272"/>
      <c r="E18" s="272"/>
      <c r="F18" s="120"/>
      <c r="G18" s="286"/>
      <c r="H18" s="287"/>
      <c r="I18" s="276"/>
      <c r="J18" s="276"/>
      <c r="K18" s="277"/>
      <c r="L18" s="42"/>
      <c r="M18" s="42"/>
    </row>
    <row r="19" spans="1:15" ht="15.75" thickBot="1" x14ac:dyDescent="0.3">
      <c r="A19" s="121"/>
      <c r="B19" s="273"/>
      <c r="C19" s="273"/>
      <c r="D19" s="273"/>
      <c r="E19" s="273"/>
      <c r="F19" s="122"/>
      <c r="G19" s="288"/>
      <c r="H19" s="289"/>
      <c r="I19" s="278"/>
      <c r="J19" s="278"/>
      <c r="K19" s="279"/>
      <c r="L19" s="42"/>
      <c r="M19" s="42"/>
    </row>
    <row r="20" spans="1:15" ht="15.75" thickBot="1" x14ac:dyDescent="0.3">
      <c r="A20" s="2"/>
      <c r="B20" s="2"/>
      <c r="C20" s="2"/>
      <c r="D20" s="2"/>
      <c r="E20" s="43"/>
      <c r="F20" s="2"/>
      <c r="G20" s="2"/>
      <c r="H20" s="2"/>
      <c r="I20" s="2"/>
      <c r="J20" s="2"/>
      <c r="K20" s="2"/>
      <c r="L20" s="2"/>
      <c r="M20" s="2"/>
      <c r="N20" s="2"/>
      <c r="O20" s="2"/>
    </row>
    <row r="21" spans="1:15" x14ac:dyDescent="0.25">
      <c r="A21" s="106" t="s">
        <v>7</v>
      </c>
      <c r="B21" s="107"/>
      <c r="C21" s="107"/>
      <c r="D21" s="107"/>
      <c r="E21" s="106"/>
      <c r="F21" s="112"/>
      <c r="G21" s="100" t="s">
        <v>73</v>
      </c>
      <c r="H21" s="101"/>
      <c r="I21" s="101"/>
      <c r="J21" s="101"/>
      <c r="K21" s="101"/>
      <c r="L21" s="101"/>
      <c r="M21" s="102"/>
      <c r="N21" s="117"/>
      <c r="O21" s="118"/>
    </row>
    <row r="22" spans="1:15" s="62" customFormat="1" x14ac:dyDescent="0.25">
      <c r="A22" s="108"/>
      <c r="B22" s="109"/>
      <c r="C22" s="109"/>
      <c r="D22" s="109"/>
      <c r="E22" s="108"/>
      <c r="F22" s="113"/>
      <c r="G22" s="103"/>
      <c r="H22" s="104"/>
      <c r="I22" s="104"/>
      <c r="J22" s="104"/>
      <c r="K22" s="104"/>
      <c r="L22" s="104"/>
      <c r="M22" s="105"/>
      <c r="N22" s="119"/>
      <c r="O22" s="120"/>
    </row>
    <row r="23" spans="1:15" s="62" customFormat="1" ht="30.75" thickBot="1" x14ac:dyDescent="0.3">
      <c r="A23" s="110"/>
      <c r="B23" s="111"/>
      <c r="C23" s="111"/>
      <c r="D23" s="111"/>
      <c r="E23" s="110"/>
      <c r="F23" s="114"/>
      <c r="G23" s="70" t="s">
        <v>71</v>
      </c>
      <c r="H23" s="116"/>
      <c r="I23" s="116"/>
      <c r="J23" s="116"/>
      <c r="K23" s="116"/>
      <c r="L23" s="116"/>
      <c r="M23" s="207"/>
      <c r="N23" s="121"/>
      <c r="O23" s="122"/>
    </row>
    <row r="27" spans="1:15" ht="15.75" thickBot="1" x14ac:dyDescent="0.3"/>
    <row r="28" spans="1:15" ht="15.75" thickBot="1" x14ac:dyDescent="0.3">
      <c r="A28" s="290" t="s">
        <v>10</v>
      </c>
      <c r="B28" s="291"/>
      <c r="C28" s="291"/>
      <c r="D28" s="291"/>
      <c r="E28" s="292"/>
      <c r="G28" s="56" t="s">
        <v>42</v>
      </c>
    </row>
    <row r="29" spans="1:15" x14ac:dyDescent="0.25">
      <c r="G29" s="56"/>
      <c r="L29" s="48"/>
      <c r="M29" s="48"/>
    </row>
    <row r="30" spans="1:15" x14ac:dyDescent="0.25">
      <c r="G30" s="56" t="s">
        <v>43</v>
      </c>
      <c r="L30" s="48"/>
      <c r="M30" s="48"/>
    </row>
    <row r="31" spans="1:15" x14ac:dyDescent="0.25">
      <c r="G31" s="56" t="s">
        <v>44</v>
      </c>
      <c r="L31" s="48"/>
      <c r="M31" s="48"/>
    </row>
    <row r="32" spans="1:15" x14ac:dyDescent="0.25">
      <c r="G32" s="56" t="s">
        <v>45</v>
      </c>
    </row>
    <row r="33" spans="7:13" x14ac:dyDescent="0.25">
      <c r="G33" s="56" t="s">
        <v>46</v>
      </c>
    </row>
    <row r="35" spans="7:13" x14ac:dyDescent="0.25">
      <c r="L35" s="49"/>
      <c r="M35" s="49"/>
    </row>
    <row r="36" spans="7:13" x14ac:dyDescent="0.25">
      <c r="L36" s="49"/>
      <c r="M36" s="49"/>
    </row>
    <row r="37" spans="7:13" x14ac:dyDescent="0.25">
      <c r="L37" s="49"/>
      <c r="M37" s="49"/>
    </row>
    <row r="38" spans="7:13" x14ac:dyDescent="0.25">
      <c r="L38" s="49"/>
      <c r="M38" s="49"/>
    </row>
    <row r="39" spans="7:13" x14ac:dyDescent="0.25">
      <c r="L39" s="49"/>
      <c r="M39" s="49"/>
    </row>
    <row r="40" spans="7:13" x14ac:dyDescent="0.25">
      <c r="L40" s="49"/>
      <c r="M40" s="49"/>
    </row>
    <row r="56" spans="16:16" x14ac:dyDescent="0.25">
      <c r="P56" s="45" t="s">
        <v>21</v>
      </c>
    </row>
  </sheetData>
  <sheetProtection algorithmName="SHA-512" hashValue="33hAYkIo0lNtvkp0a9YBV8NUBDSSaX0ADhsPQ2R74WeuDQJHnD3oVo2RacIVxLG+3bPuUtDFN2LiP1y6qyuj+Q==" saltValue="B1axzwaoBx44a0QPiYIXjg==" spinCount="100000" sheet="1" objects="1" scenarios="1"/>
  <mergeCells count="28">
    <mergeCell ref="A28:E28"/>
    <mergeCell ref="G7:M11"/>
    <mergeCell ref="A5:D13"/>
    <mergeCell ref="E7:F8"/>
    <mergeCell ref="E12:F13"/>
    <mergeCell ref="E5:F6"/>
    <mergeCell ref="A14:D14"/>
    <mergeCell ref="E14:F14"/>
    <mergeCell ref="G14:M14"/>
    <mergeCell ref="G5:M6"/>
    <mergeCell ref="A21:D23"/>
    <mergeCell ref="E21:F23"/>
    <mergeCell ref="G21:M22"/>
    <mergeCell ref="N21:O23"/>
    <mergeCell ref="H23:M23"/>
    <mergeCell ref="N5:O6"/>
    <mergeCell ref="A3:D4"/>
    <mergeCell ref="E3:F4"/>
    <mergeCell ref="G3:M4"/>
    <mergeCell ref="N3:O4"/>
    <mergeCell ref="N14:O14"/>
    <mergeCell ref="A15:F15"/>
    <mergeCell ref="A17:F19"/>
    <mergeCell ref="I17:K19"/>
    <mergeCell ref="N7:O11"/>
    <mergeCell ref="G12:M13"/>
    <mergeCell ref="N12:O13"/>
    <mergeCell ref="G17:H19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</sheetPr>
  <dimension ref="A1:O33"/>
  <sheetViews>
    <sheetView workbookViewId="0">
      <selection activeCell="H17" activeCellId="2" sqref="N5:O6 G10:H12 H17:M17"/>
    </sheetView>
  </sheetViews>
  <sheetFormatPr baseColWidth="10" defaultRowHeight="15" x14ac:dyDescent="0.25"/>
  <cols>
    <col min="1" max="3" width="11.42578125" style="55"/>
    <col min="4" max="4" width="4.28515625" style="55" customWidth="1"/>
    <col min="5" max="5" width="13.7109375" style="55" customWidth="1"/>
    <col min="6" max="6" width="10.7109375" style="55" customWidth="1"/>
    <col min="7" max="11" width="11.42578125" style="55"/>
    <col min="12" max="12" width="7.28515625" style="55" customWidth="1"/>
    <col min="13" max="13" width="4.140625" style="55" customWidth="1"/>
    <col min="14" max="16384" width="11.42578125" style="55"/>
  </cols>
  <sheetData>
    <row r="1" spans="1:15" ht="18.75" x14ac:dyDescent="0.3">
      <c r="A1" s="79" t="s">
        <v>47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9"/>
      <c r="N1" s="79"/>
      <c r="O1" s="79"/>
    </row>
    <row r="2" spans="1:15" ht="15.75" thickBot="1" x14ac:dyDescent="0.3"/>
    <row r="3" spans="1:15" x14ac:dyDescent="0.25">
      <c r="A3" s="326" t="s">
        <v>0</v>
      </c>
      <c r="B3" s="327"/>
      <c r="C3" s="327"/>
      <c r="D3" s="327"/>
      <c r="E3" s="264" t="s">
        <v>3</v>
      </c>
      <c r="F3" s="268"/>
      <c r="G3" s="265" t="s">
        <v>1</v>
      </c>
      <c r="H3" s="265"/>
      <c r="I3" s="265"/>
      <c r="J3" s="265"/>
      <c r="K3" s="265"/>
      <c r="L3" s="265"/>
      <c r="M3" s="265"/>
      <c r="N3" s="264" t="s">
        <v>2</v>
      </c>
      <c r="O3" s="268"/>
    </row>
    <row r="4" spans="1:15" ht="15.75" thickBot="1" x14ac:dyDescent="0.3">
      <c r="A4" s="328"/>
      <c r="B4" s="329"/>
      <c r="C4" s="329"/>
      <c r="D4" s="329"/>
      <c r="E4" s="266"/>
      <c r="F4" s="269"/>
      <c r="G4" s="267"/>
      <c r="H4" s="267"/>
      <c r="I4" s="267"/>
      <c r="J4" s="267"/>
      <c r="K4" s="267"/>
      <c r="L4" s="267"/>
      <c r="M4" s="267"/>
      <c r="N4" s="266"/>
      <c r="O4" s="269"/>
    </row>
    <row r="5" spans="1:15" ht="15" customHeight="1" x14ac:dyDescent="0.25">
      <c r="A5" s="322" t="s">
        <v>49</v>
      </c>
      <c r="B5" s="322"/>
      <c r="C5" s="322"/>
      <c r="D5" s="323"/>
      <c r="E5" s="197" t="s">
        <v>48</v>
      </c>
      <c r="F5" s="199"/>
      <c r="G5" s="181" t="s">
        <v>33</v>
      </c>
      <c r="H5" s="181"/>
      <c r="I5" s="181"/>
      <c r="J5" s="181"/>
      <c r="K5" s="181"/>
      <c r="L5" s="181"/>
      <c r="M5" s="171"/>
      <c r="N5" s="224"/>
      <c r="O5" s="225"/>
    </row>
    <row r="6" spans="1:15" ht="15.75" thickBot="1" x14ac:dyDescent="0.3">
      <c r="A6" s="324"/>
      <c r="B6" s="324"/>
      <c r="C6" s="324"/>
      <c r="D6" s="325"/>
      <c r="E6" s="330"/>
      <c r="F6" s="331"/>
      <c r="G6" s="182"/>
      <c r="H6" s="182"/>
      <c r="I6" s="182"/>
      <c r="J6" s="182"/>
      <c r="K6" s="182"/>
      <c r="L6" s="182"/>
      <c r="M6" s="173"/>
      <c r="N6" s="224"/>
      <c r="O6" s="225"/>
    </row>
    <row r="7" spans="1:15" ht="19.5" customHeight="1" thickBot="1" x14ac:dyDescent="0.3">
      <c r="A7" s="142" t="s">
        <v>5</v>
      </c>
      <c r="B7" s="143"/>
      <c r="C7" s="143"/>
      <c r="D7" s="144"/>
      <c r="E7" s="313" t="str">
        <f>E5</f>
        <v>815 m²</v>
      </c>
      <c r="F7" s="314"/>
      <c r="G7" s="315"/>
      <c r="H7" s="316"/>
      <c r="I7" s="316"/>
      <c r="J7" s="316"/>
      <c r="K7" s="316"/>
      <c r="L7" s="316"/>
      <c r="M7" s="317"/>
      <c r="N7" s="98">
        <f>SUM(N5:O6)</f>
        <v>0</v>
      </c>
      <c r="O7" s="99"/>
    </row>
    <row r="8" spans="1:15" x14ac:dyDescent="0.25">
      <c r="A8" s="270"/>
      <c r="B8" s="270"/>
      <c r="C8" s="270"/>
      <c r="D8" s="270"/>
      <c r="E8" s="270"/>
      <c r="F8" s="270"/>
      <c r="G8" s="1"/>
      <c r="H8" s="53"/>
      <c r="I8" s="53"/>
      <c r="J8" s="53"/>
      <c r="K8" s="53"/>
      <c r="L8" s="53"/>
      <c r="M8" s="53"/>
      <c r="N8" s="4"/>
      <c r="O8" s="4"/>
    </row>
    <row r="9" spans="1:15" ht="15.75" thickBot="1" x14ac:dyDescent="0.3">
      <c r="A9" s="52"/>
      <c r="B9" s="52"/>
      <c r="C9" s="52"/>
      <c r="D9" s="52"/>
      <c r="E9" s="52"/>
      <c r="F9" s="52"/>
      <c r="G9" s="1"/>
      <c r="H9" s="1"/>
      <c r="I9" s="1"/>
      <c r="J9" s="1"/>
      <c r="K9" s="1"/>
      <c r="L9" s="1"/>
      <c r="M9" s="1"/>
      <c r="N9" s="4"/>
      <c r="O9" s="4"/>
    </row>
    <row r="10" spans="1:15" x14ac:dyDescent="0.25">
      <c r="A10" s="117" t="s">
        <v>38</v>
      </c>
      <c r="B10" s="271"/>
      <c r="C10" s="271"/>
      <c r="D10" s="271"/>
      <c r="E10" s="271"/>
      <c r="F10" s="118"/>
      <c r="G10" s="284"/>
      <c r="H10" s="285"/>
      <c r="I10" s="274" t="s">
        <v>39</v>
      </c>
      <c r="J10" s="274"/>
      <c r="K10" s="275"/>
      <c r="L10" s="54"/>
      <c r="M10" s="54"/>
    </row>
    <row r="11" spans="1:15" x14ac:dyDescent="0.25">
      <c r="A11" s="119"/>
      <c r="B11" s="272"/>
      <c r="C11" s="272"/>
      <c r="D11" s="272"/>
      <c r="E11" s="272"/>
      <c r="F11" s="120"/>
      <c r="G11" s="286"/>
      <c r="H11" s="287"/>
      <c r="I11" s="276"/>
      <c r="J11" s="276"/>
      <c r="K11" s="277"/>
      <c r="L11" s="54"/>
      <c r="M11" s="54"/>
    </row>
    <row r="12" spans="1:15" ht="15.75" thickBot="1" x14ac:dyDescent="0.3">
      <c r="A12" s="121"/>
      <c r="B12" s="273"/>
      <c r="C12" s="273"/>
      <c r="D12" s="273"/>
      <c r="E12" s="273"/>
      <c r="F12" s="122"/>
      <c r="G12" s="288"/>
      <c r="H12" s="289"/>
      <c r="I12" s="278"/>
      <c r="J12" s="278"/>
      <c r="K12" s="279"/>
      <c r="L12" s="54"/>
      <c r="M12" s="54"/>
    </row>
    <row r="13" spans="1:15" x14ac:dyDescent="0.25">
      <c r="A13" s="2"/>
      <c r="B13" s="2"/>
      <c r="C13" s="2"/>
      <c r="D13" s="2"/>
      <c r="E13" s="53"/>
      <c r="F13" s="2"/>
      <c r="G13" s="2"/>
      <c r="H13" s="2"/>
      <c r="I13" s="2"/>
      <c r="J13" s="2"/>
      <c r="K13" s="2"/>
      <c r="L13" s="2"/>
      <c r="M13" s="2"/>
      <c r="N13" s="2"/>
      <c r="O13" s="2"/>
    </row>
    <row r="14" spans="1:15" ht="15.75" thickBot="1" x14ac:dyDescent="0.3"/>
    <row r="15" spans="1:15" s="62" customFormat="1" x14ac:dyDescent="0.25">
      <c r="A15" s="106" t="s">
        <v>7</v>
      </c>
      <c r="B15" s="107"/>
      <c r="C15" s="107"/>
      <c r="D15" s="107"/>
      <c r="E15" s="106"/>
      <c r="F15" s="112"/>
      <c r="G15" s="100" t="s">
        <v>73</v>
      </c>
      <c r="H15" s="101"/>
      <c r="I15" s="101"/>
      <c r="J15" s="101"/>
      <c r="K15" s="101"/>
      <c r="L15" s="101"/>
      <c r="M15" s="102"/>
      <c r="N15" s="117"/>
      <c r="O15" s="118"/>
    </row>
    <row r="16" spans="1:15" s="62" customFormat="1" x14ac:dyDescent="0.25">
      <c r="A16" s="108"/>
      <c r="B16" s="109"/>
      <c r="C16" s="109"/>
      <c r="D16" s="109"/>
      <c r="E16" s="108"/>
      <c r="F16" s="113"/>
      <c r="G16" s="103"/>
      <c r="H16" s="104"/>
      <c r="I16" s="104"/>
      <c r="J16" s="104"/>
      <c r="K16" s="104"/>
      <c r="L16" s="104"/>
      <c r="M16" s="105"/>
      <c r="N16" s="119"/>
      <c r="O16" s="120"/>
    </row>
    <row r="17" spans="1:15" s="62" customFormat="1" ht="30.75" thickBot="1" x14ac:dyDescent="0.3">
      <c r="A17" s="110"/>
      <c r="B17" s="111"/>
      <c r="C17" s="111"/>
      <c r="D17" s="111"/>
      <c r="E17" s="110"/>
      <c r="F17" s="114"/>
      <c r="G17" s="72" t="s">
        <v>71</v>
      </c>
      <c r="H17" s="116"/>
      <c r="I17" s="116"/>
      <c r="J17" s="116"/>
      <c r="K17" s="116"/>
      <c r="L17" s="116"/>
      <c r="M17" s="207"/>
      <c r="N17" s="121"/>
      <c r="O17" s="122"/>
    </row>
    <row r="18" spans="1:15" s="62" customFormat="1" x14ac:dyDescent="0.25"/>
    <row r="20" spans="1:15" ht="15.75" thickBot="1" x14ac:dyDescent="0.3">
      <c r="G20" s="56"/>
    </row>
    <row r="21" spans="1:15" ht="15.75" thickBot="1" x14ac:dyDescent="0.3">
      <c r="A21" s="290" t="s">
        <v>10</v>
      </c>
      <c r="B21" s="291"/>
      <c r="C21" s="291"/>
      <c r="D21" s="291"/>
      <c r="E21" s="292"/>
      <c r="G21" s="56"/>
    </row>
    <row r="22" spans="1:15" x14ac:dyDescent="0.25">
      <c r="G22" s="56"/>
    </row>
    <row r="23" spans="1:15" x14ac:dyDescent="0.25">
      <c r="L23" s="48"/>
      <c r="M23" s="48"/>
    </row>
    <row r="24" spans="1:15" x14ac:dyDescent="0.25">
      <c r="L24" s="48"/>
      <c r="M24" s="48"/>
    </row>
    <row r="25" spans="1:15" x14ac:dyDescent="0.25">
      <c r="L25" s="48"/>
      <c r="M25" s="48"/>
    </row>
    <row r="26" spans="1:15" x14ac:dyDescent="0.25">
      <c r="L26" s="48"/>
      <c r="M26" s="48"/>
    </row>
    <row r="27" spans="1:15" x14ac:dyDescent="0.25">
      <c r="L27" s="48"/>
      <c r="M27" s="48"/>
    </row>
    <row r="28" spans="1:15" x14ac:dyDescent="0.25">
      <c r="L28" s="49"/>
      <c r="M28" s="49"/>
    </row>
    <row r="29" spans="1:15" x14ac:dyDescent="0.25">
      <c r="L29" s="49"/>
      <c r="M29" s="49"/>
    </row>
    <row r="30" spans="1:15" x14ac:dyDescent="0.25">
      <c r="L30" s="49"/>
      <c r="M30" s="49"/>
    </row>
    <row r="31" spans="1:15" x14ac:dyDescent="0.25">
      <c r="L31" s="49"/>
      <c r="M31" s="49"/>
    </row>
    <row r="32" spans="1:15" x14ac:dyDescent="0.25">
      <c r="L32" s="49"/>
      <c r="M32" s="49"/>
    </row>
    <row r="33" spans="12:13" x14ac:dyDescent="0.25">
      <c r="L33" s="49"/>
      <c r="M33" s="49"/>
    </row>
  </sheetData>
  <sheetProtection algorithmName="SHA-512" hashValue="fuXia7ef9Z8p9VqlqQP2qKorVO8KNPmZDpIbIgKjb9xwjZdxMgPcSrqcKCNIpAXGyoobW6h9YbllZN/jLs8JJA==" saltValue="lloYawv6c/D3uMymVkVIrg==" spinCount="100000" sheet="1" objects="1" scenarios="1"/>
  <mergeCells count="22">
    <mergeCell ref="A5:D6"/>
    <mergeCell ref="N3:O4"/>
    <mergeCell ref="A8:F8"/>
    <mergeCell ref="A3:D4"/>
    <mergeCell ref="E3:F4"/>
    <mergeCell ref="G3:M4"/>
    <mergeCell ref="A7:D7"/>
    <mergeCell ref="E7:F7"/>
    <mergeCell ref="G7:M7"/>
    <mergeCell ref="N7:O7"/>
    <mergeCell ref="E5:F6"/>
    <mergeCell ref="G5:M6"/>
    <mergeCell ref="N5:O6"/>
    <mergeCell ref="N15:O17"/>
    <mergeCell ref="H17:M17"/>
    <mergeCell ref="A21:E21"/>
    <mergeCell ref="A10:F12"/>
    <mergeCell ref="G10:H12"/>
    <mergeCell ref="I10:K12"/>
    <mergeCell ref="A15:D17"/>
    <mergeCell ref="E15:F17"/>
    <mergeCell ref="G15:M16"/>
  </mergeCells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Zsfg.Preis je Einsatz - Los 5</vt:lpstr>
      <vt:lpstr>Amy-Johnson-Gymnasium+SH</vt:lpstr>
      <vt:lpstr>Humboldt-Gymnasium+SH</vt:lpstr>
      <vt:lpstr>OSZ Schönefeld</vt:lpstr>
      <vt:lpstr> RW Schulzendorf, Neubau</vt:lpstr>
      <vt:lpstr>RW Schulzendorf RW Altbau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Scheel Mariejetta</dc:creator>
  <cp:lastModifiedBy>Fechner Nadine</cp:lastModifiedBy>
  <cp:lastPrinted>2022-10-05T13:00:53Z</cp:lastPrinted>
  <dcterms:created xsi:type="dcterms:W3CDTF">2022-06-10T08:18:13Z</dcterms:created>
  <dcterms:modified xsi:type="dcterms:W3CDTF">2026-06-16T09:42:59Z</dcterms:modified>
</cp:coreProperties>
</file>